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125" yWindow="1005" windowWidth="12915" windowHeight="8280"/>
  </bookViews>
  <sheets>
    <sheet name="利用上の諸注意" sheetId="2" r:id="rId1"/>
    <sheet name="試算シート" sheetId="1" r:id="rId2"/>
  </sheets>
  <calcPr calcId="145621"/>
</workbook>
</file>

<file path=xl/calcChain.xml><?xml version="1.0" encoding="utf-8"?>
<calcChain xmlns="http://schemas.openxmlformats.org/spreadsheetml/2006/main">
  <c r="N9" i="1" l="1"/>
  <c r="M9" i="1"/>
  <c r="H9" i="1"/>
  <c r="J24" i="1" s="1"/>
  <c r="J353" i="1" s="1"/>
  <c r="H8" i="1"/>
  <c r="D9" i="1"/>
  <c r="E24" i="1" s="1"/>
  <c r="D8" i="1"/>
  <c r="C24" i="1"/>
  <c r="H7" i="1"/>
  <c r="H24" i="1" s="1"/>
  <c r="E118" i="1" l="1"/>
  <c r="I24" i="1"/>
  <c r="J76" i="1"/>
  <c r="J201" i="1"/>
  <c r="J329" i="1"/>
  <c r="J105" i="1"/>
  <c r="J233" i="1"/>
  <c r="J33" i="1"/>
  <c r="J137" i="1"/>
  <c r="J265" i="1"/>
  <c r="J55" i="1"/>
  <c r="J169" i="1"/>
  <c r="J297" i="1"/>
  <c r="E38" i="1"/>
  <c r="J44" i="1"/>
  <c r="J65" i="1"/>
  <c r="J89" i="1"/>
  <c r="J121" i="1"/>
  <c r="J153" i="1"/>
  <c r="J185" i="1"/>
  <c r="J217" i="1"/>
  <c r="J249" i="1"/>
  <c r="J281" i="1"/>
  <c r="J313" i="1"/>
  <c r="J345" i="1"/>
  <c r="J39" i="1"/>
  <c r="J60" i="1"/>
  <c r="J81" i="1"/>
  <c r="J113" i="1"/>
  <c r="J145" i="1"/>
  <c r="J177" i="1"/>
  <c r="J209" i="1"/>
  <c r="J241" i="1"/>
  <c r="J273" i="1"/>
  <c r="J305" i="1"/>
  <c r="J337" i="1"/>
  <c r="E102" i="1"/>
  <c r="J28" i="1"/>
  <c r="J49" i="1"/>
  <c r="J71" i="1"/>
  <c r="J97" i="1"/>
  <c r="J129" i="1"/>
  <c r="J161" i="1"/>
  <c r="J193" i="1"/>
  <c r="J225" i="1"/>
  <c r="J257" i="1"/>
  <c r="J289" i="1"/>
  <c r="J321" i="1"/>
  <c r="J364" i="1"/>
  <c r="E134" i="1"/>
  <c r="E70" i="1"/>
  <c r="E86" i="1"/>
  <c r="E150" i="1"/>
  <c r="E54" i="1"/>
  <c r="E378" i="1"/>
  <c r="E368" i="1"/>
  <c r="E357" i="1"/>
  <c r="E346" i="1"/>
  <c r="E336" i="1"/>
  <c r="E325" i="1"/>
  <c r="E314" i="1"/>
  <c r="E304" i="1"/>
  <c r="E293" i="1"/>
  <c r="E282" i="1"/>
  <c r="E272" i="1"/>
  <c r="E261" i="1"/>
  <c r="E250" i="1"/>
  <c r="E240" i="1"/>
  <c r="E229" i="1"/>
  <c r="E218" i="1"/>
  <c r="E208" i="1"/>
  <c r="E197" i="1"/>
  <c r="E187" i="1"/>
  <c r="E179" i="1"/>
  <c r="E171" i="1"/>
  <c r="E163" i="1"/>
  <c r="E155" i="1"/>
  <c r="E147" i="1"/>
  <c r="E139" i="1"/>
  <c r="E131" i="1"/>
  <c r="E123" i="1"/>
  <c r="E115" i="1"/>
  <c r="E107" i="1"/>
  <c r="E99" i="1"/>
  <c r="E91" i="1"/>
  <c r="E83" i="1"/>
  <c r="E75" i="1"/>
  <c r="E67" i="1"/>
  <c r="E59" i="1"/>
  <c r="E51" i="1"/>
  <c r="E43" i="1"/>
  <c r="E35" i="1"/>
  <c r="E27" i="1"/>
  <c r="E377" i="1"/>
  <c r="E366" i="1"/>
  <c r="E356" i="1"/>
  <c r="E345" i="1"/>
  <c r="E334" i="1"/>
  <c r="E324" i="1"/>
  <c r="E313" i="1"/>
  <c r="E302" i="1"/>
  <c r="E292" i="1"/>
  <c r="E281" i="1"/>
  <c r="E270" i="1"/>
  <c r="E260" i="1"/>
  <c r="E249" i="1"/>
  <c r="E238" i="1"/>
  <c r="E228" i="1"/>
  <c r="E217" i="1"/>
  <c r="E206" i="1"/>
  <c r="E196" i="1"/>
  <c r="E186" i="1"/>
  <c r="E178" i="1"/>
  <c r="E170" i="1"/>
  <c r="E162" i="1"/>
  <c r="E373" i="1"/>
  <c r="E362" i="1"/>
  <c r="E352" i="1"/>
  <c r="E341" i="1"/>
  <c r="E330" i="1"/>
  <c r="E320" i="1"/>
  <c r="E309" i="1"/>
  <c r="E298" i="1"/>
  <c r="E288" i="1"/>
  <c r="E277" i="1"/>
  <c r="E266" i="1"/>
  <c r="E256" i="1"/>
  <c r="E245" i="1"/>
  <c r="E234" i="1"/>
  <c r="E224" i="1"/>
  <c r="E213" i="1"/>
  <c r="E202" i="1"/>
  <c r="E192" i="1"/>
  <c r="E183" i="1"/>
  <c r="E175" i="1"/>
  <c r="E167" i="1"/>
  <c r="E159" i="1"/>
  <c r="E151" i="1"/>
  <c r="E143" i="1"/>
  <c r="E135" i="1"/>
  <c r="E127" i="1"/>
  <c r="E119" i="1"/>
  <c r="E111" i="1"/>
  <c r="E103" i="1"/>
  <c r="E95" i="1"/>
  <c r="E87" i="1"/>
  <c r="E79" i="1"/>
  <c r="E71" i="1"/>
  <c r="E63" i="1"/>
  <c r="E55" i="1"/>
  <c r="E47" i="1"/>
  <c r="E39" i="1"/>
  <c r="E31" i="1"/>
  <c r="E382" i="1"/>
  <c r="E372" i="1"/>
  <c r="E361" i="1"/>
  <c r="E350" i="1"/>
  <c r="E340" i="1"/>
  <c r="E329" i="1"/>
  <c r="E318" i="1"/>
  <c r="E308" i="1"/>
  <c r="E297" i="1"/>
  <c r="E286" i="1"/>
  <c r="E276" i="1"/>
  <c r="E265" i="1"/>
  <c r="E254" i="1"/>
  <c r="E244" i="1"/>
  <c r="E233" i="1"/>
  <c r="E222" i="1"/>
  <c r="E212" i="1"/>
  <c r="E201" i="1"/>
  <c r="E190" i="1"/>
  <c r="E182" i="1"/>
  <c r="E174" i="1"/>
  <c r="E166" i="1"/>
  <c r="E158" i="1"/>
  <c r="E26" i="1"/>
  <c r="E42" i="1"/>
  <c r="E58" i="1"/>
  <c r="E74" i="1"/>
  <c r="E90" i="1"/>
  <c r="E106" i="1"/>
  <c r="E122" i="1"/>
  <c r="E138" i="1"/>
  <c r="E154" i="1"/>
  <c r="E30" i="1"/>
  <c r="E46" i="1"/>
  <c r="E62" i="1"/>
  <c r="E78" i="1"/>
  <c r="E94" i="1"/>
  <c r="E110" i="1"/>
  <c r="E126" i="1"/>
  <c r="E142" i="1"/>
  <c r="E34" i="1"/>
  <c r="E50" i="1"/>
  <c r="E66" i="1"/>
  <c r="E82" i="1"/>
  <c r="E98" i="1"/>
  <c r="E114" i="1"/>
  <c r="E130" i="1"/>
  <c r="E146" i="1"/>
  <c r="J31" i="1"/>
  <c r="J41" i="1"/>
  <c r="J52" i="1"/>
  <c r="J63" i="1"/>
  <c r="J73" i="1"/>
  <c r="J85" i="1"/>
  <c r="J101" i="1"/>
  <c r="J117" i="1"/>
  <c r="J133" i="1"/>
  <c r="J149" i="1"/>
  <c r="J165" i="1"/>
  <c r="J181" i="1"/>
  <c r="J197" i="1"/>
  <c r="J213" i="1"/>
  <c r="J229" i="1"/>
  <c r="J245" i="1"/>
  <c r="J261" i="1"/>
  <c r="J277" i="1"/>
  <c r="J293" i="1"/>
  <c r="J309" i="1"/>
  <c r="J325" i="1"/>
  <c r="J341" i="1"/>
  <c r="J375" i="1"/>
  <c r="J25" i="1"/>
  <c r="J36" i="1"/>
  <c r="J47" i="1"/>
  <c r="J57" i="1"/>
  <c r="J68" i="1"/>
  <c r="J79" i="1"/>
  <c r="J93" i="1"/>
  <c r="J109" i="1"/>
  <c r="J125" i="1"/>
  <c r="J141" i="1"/>
  <c r="J157" i="1"/>
  <c r="J173" i="1"/>
  <c r="J189" i="1"/>
  <c r="J205" i="1"/>
  <c r="J221" i="1"/>
  <c r="J237" i="1"/>
  <c r="J253" i="1"/>
  <c r="J269" i="1"/>
  <c r="J285" i="1"/>
  <c r="J301" i="1"/>
  <c r="J317" i="1"/>
  <c r="J333" i="1"/>
  <c r="J382" i="1"/>
  <c r="J379" i="1"/>
  <c r="J373" i="1"/>
  <c r="J368" i="1"/>
  <c r="J363" i="1"/>
  <c r="J357" i="1"/>
  <c r="J352" i="1"/>
  <c r="J383" i="1"/>
  <c r="J384" i="1" s="1"/>
  <c r="J377" i="1"/>
  <c r="J372" i="1"/>
  <c r="J367" i="1"/>
  <c r="J361" i="1"/>
  <c r="J356" i="1"/>
  <c r="J351" i="1"/>
  <c r="J346" i="1"/>
  <c r="J380" i="1"/>
  <c r="J369" i="1"/>
  <c r="J359" i="1"/>
  <c r="J348" i="1"/>
  <c r="J343" i="1"/>
  <c r="J339" i="1"/>
  <c r="J335" i="1"/>
  <c r="J331" i="1"/>
  <c r="J327" i="1"/>
  <c r="J323" i="1"/>
  <c r="J319" i="1"/>
  <c r="J315" i="1"/>
  <c r="J311" i="1"/>
  <c r="J307" i="1"/>
  <c r="J303" i="1"/>
  <c r="J299" i="1"/>
  <c r="J295" i="1"/>
  <c r="J291" i="1"/>
  <c r="J287" i="1"/>
  <c r="J283" i="1"/>
  <c r="J279" i="1"/>
  <c r="J275" i="1"/>
  <c r="J271" i="1"/>
  <c r="J267" i="1"/>
  <c r="J263" i="1"/>
  <c r="J259" i="1"/>
  <c r="J255" i="1"/>
  <c r="J251" i="1"/>
  <c r="J247" i="1"/>
  <c r="J243" i="1"/>
  <c r="J239" i="1"/>
  <c r="J235" i="1"/>
  <c r="J231" i="1"/>
  <c r="J227" i="1"/>
  <c r="J223" i="1"/>
  <c r="J219" i="1"/>
  <c r="J215" i="1"/>
  <c r="J211" i="1"/>
  <c r="J207" i="1"/>
  <c r="J203" i="1"/>
  <c r="J199" i="1"/>
  <c r="J195" i="1"/>
  <c r="J191" i="1"/>
  <c r="J187" i="1"/>
  <c r="J183" i="1"/>
  <c r="J179" i="1"/>
  <c r="J175" i="1"/>
  <c r="J171" i="1"/>
  <c r="J167" i="1"/>
  <c r="J163" i="1"/>
  <c r="J159" i="1"/>
  <c r="J155" i="1"/>
  <c r="J151" i="1"/>
  <c r="J147" i="1"/>
  <c r="J143" i="1"/>
  <c r="J139" i="1"/>
  <c r="J135" i="1"/>
  <c r="J131" i="1"/>
  <c r="J127" i="1"/>
  <c r="J123" i="1"/>
  <c r="J119" i="1"/>
  <c r="J115" i="1"/>
  <c r="J111" i="1"/>
  <c r="J107" i="1"/>
  <c r="J103" i="1"/>
  <c r="J99" i="1"/>
  <c r="J95" i="1"/>
  <c r="J91" i="1"/>
  <c r="J87" i="1"/>
  <c r="J83" i="1"/>
  <c r="J376" i="1"/>
  <c r="J365" i="1"/>
  <c r="J355" i="1"/>
  <c r="J347" i="1"/>
  <c r="J342" i="1"/>
  <c r="J338" i="1"/>
  <c r="J334" i="1"/>
  <c r="J330" i="1"/>
  <c r="J326" i="1"/>
  <c r="J322" i="1"/>
  <c r="J318" i="1"/>
  <c r="J314" i="1"/>
  <c r="J310" i="1"/>
  <c r="J306" i="1"/>
  <c r="J302" i="1"/>
  <c r="J298" i="1"/>
  <c r="J294" i="1"/>
  <c r="J290" i="1"/>
  <c r="J286" i="1"/>
  <c r="J282" i="1"/>
  <c r="J278" i="1"/>
  <c r="J274" i="1"/>
  <c r="J270" i="1"/>
  <c r="J266" i="1"/>
  <c r="J262" i="1"/>
  <c r="J258" i="1"/>
  <c r="J254" i="1"/>
  <c r="J250" i="1"/>
  <c r="J246" i="1"/>
  <c r="J242" i="1"/>
  <c r="J238" i="1"/>
  <c r="J234" i="1"/>
  <c r="J230" i="1"/>
  <c r="J226" i="1"/>
  <c r="J222" i="1"/>
  <c r="J218" i="1"/>
  <c r="J214" i="1"/>
  <c r="J210" i="1"/>
  <c r="J206" i="1"/>
  <c r="J202" i="1"/>
  <c r="J198" i="1"/>
  <c r="J194" i="1"/>
  <c r="J190" i="1"/>
  <c r="J186" i="1"/>
  <c r="J182" i="1"/>
  <c r="J178" i="1"/>
  <c r="J174" i="1"/>
  <c r="J170" i="1"/>
  <c r="J166" i="1"/>
  <c r="J162" i="1"/>
  <c r="J158" i="1"/>
  <c r="J154" i="1"/>
  <c r="J150" i="1"/>
  <c r="J146" i="1"/>
  <c r="J142" i="1"/>
  <c r="J138" i="1"/>
  <c r="J134" i="1"/>
  <c r="J130" i="1"/>
  <c r="J126" i="1"/>
  <c r="J122" i="1"/>
  <c r="J118" i="1"/>
  <c r="J114" i="1"/>
  <c r="J110" i="1"/>
  <c r="J106" i="1"/>
  <c r="J102" i="1"/>
  <c r="J98" i="1"/>
  <c r="J94" i="1"/>
  <c r="J90" i="1"/>
  <c r="J86" i="1"/>
  <c r="J82" i="1"/>
  <c r="J78" i="1"/>
  <c r="J74" i="1"/>
  <c r="J70" i="1"/>
  <c r="J66" i="1"/>
  <c r="J62" i="1"/>
  <c r="J58" i="1"/>
  <c r="J54" i="1"/>
  <c r="J50" i="1"/>
  <c r="J46" i="1"/>
  <c r="J42" i="1"/>
  <c r="J38" i="1"/>
  <c r="J34" i="1"/>
  <c r="J30" i="1"/>
  <c r="J26" i="1"/>
  <c r="J27" i="1"/>
  <c r="J32" i="1"/>
  <c r="J37" i="1"/>
  <c r="J43" i="1"/>
  <c r="J48" i="1"/>
  <c r="J53" i="1"/>
  <c r="J59" i="1"/>
  <c r="J64" i="1"/>
  <c r="J69" i="1"/>
  <c r="J75" i="1"/>
  <c r="J80" i="1"/>
  <c r="J88" i="1"/>
  <c r="J96" i="1"/>
  <c r="J104" i="1"/>
  <c r="J112" i="1"/>
  <c r="J120" i="1"/>
  <c r="J128" i="1"/>
  <c r="J136" i="1"/>
  <c r="J144" i="1"/>
  <c r="J152" i="1"/>
  <c r="J160" i="1"/>
  <c r="J168" i="1"/>
  <c r="J176" i="1"/>
  <c r="J184" i="1"/>
  <c r="J192" i="1"/>
  <c r="J200" i="1"/>
  <c r="J208" i="1"/>
  <c r="J216" i="1"/>
  <c r="J224" i="1"/>
  <c r="J232" i="1"/>
  <c r="J240" i="1"/>
  <c r="J248" i="1"/>
  <c r="J256" i="1"/>
  <c r="J264" i="1"/>
  <c r="J272" i="1"/>
  <c r="J280" i="1"/>
  <c r="J288" i="1"/>
  <c r="J296" i="1"/>
  <c r="J304" i="1"/>
  <c r="J312" i="1"/>
  <c r="J320" i="1"/>
  <c r="J328" i="1"/>
  <c r="J336" i="1"/>
  <c r="J344" i="1"/>
  <c r="J360" i="1"/>
  <c r="J381" i="1"/>
  <c r="J29" i="1"/>
  <c r="J35" i="1"/>
  <c r="J40" i="1"/>
  <c r="J45" i="1"/>
  <c r="J51" i="1"/>
  <c r="J56" i="1"/>
  <c r="J61" i="1"/>
  <c r="J67" i="1"/>
  <c r="J72" i="1"/>
  <c r="J77" i="1"/>
  <c r="J84" i="1"/>
  <c r="J92" i="1"/>
  <c r="J100" i="1"/>
  <c r="J108" i="1"/>
  <c r="J116" i="1"/>
  <c r="J124" i="1"/>
  <c r="J132" i="1"/>
  <c r="J140" i="1"/>
  <c r="J148" i="1"/>
  <c r="J156" i="1"/>
  <c r="J164" i="1"/>
  <c r="J172" i="1"/>
  <c r="J180" i="1"/>
  <c r="J188" i="1"/>
  <c r="J196" i="1"/>
  <c r="J204" i="1"/>
  <c r="J212" i="1"/>
  <c r="J220" i="1"/>
  <c r="J228" i="1"/>
  <c r="J236" i="1"/>
  <c r="J244" i="1"/>
  <c r="J252" i="1"/>
  <c r="J260" i="1"/>
  <c r="J268" i="1"/>
  <c r="J276" i="1"/>
  <c r="J284" i="1"/>
  <c r="J292" i="1"/>
  <c r="J300" i="1"/>
  <c r="J308" i="1"/>
  <c r="J316" i="1"/>
  <c r="J324" i="1"/>
  <c r="J332" i="1"/>
  <c r="J340" i="1"/>
  <c r="J349" i="1"/>
  <c r="J371" i="1"/>
  <c r="D24" i="1"/>
  <c r="F24" i="1" s="1"/>
  <c r="E383" i="1"/>
  <c r="E384" i="1" s="1"/>
  <c r="E381" i="1"/>
  <c r="E376" i="1"/>
  <c r="E370" i="1"/>
  <c r="E365" i="1"/>
  <c r="E360" i="1"/>
  <c r="E354" i="1"/>
  <c r="E349" i="1"/>
  <c r="E344" i="1"/>
  <c r="E338" i="1"/>
  <c r="E333" i="1"/>
  <c r="E328" i="1"/>
  <c r="E322" i="1"/>
  <c r="E317" i="1"/>
  <c r="E312" i="1"/>
  <c r="E306" i="1"/>
  <c r="E301" i="1"/>
  <c r="E296" i="1"/>
  <c r="E290" i="1"/>
  <c r="E285" i="1"/>
  <c r="E280" i="1"/>
  <c r="E274" i="1"/>
  <c r="E269" i="1"/>
  <c r="E264" i="1"/>
  <c r="E258" i="1"/>
  <c r="E253" i="1"/>
  <c r="E248" i="1"/>
  <c r="E242" i="1"/>
  <c r="E237" i="1"/>
  <c r="E232" i="1"/>
  <c r="E226" i="1"/>
  <c r="E221" i="1"/>
  <c r="E216" i="1"/>
  <c r="E210" i="1"/>
  <c r="E205" i="1"/>
  <c r="E200" i="1"/>
  <c r="E194"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53" i="1"/>
  <c r="E49" i="1"/>
  <c r="E45" i="1"/>
  <c r="E41" i="1"/>
  <c r="E37" i="1"/>
  <c r="E33" i="1"/>
  <c r="E29" i="1"/>
  <c r="E25" i="1"/>
  <c r="E380" i="1"/>
  <c r="E374" i="1"/>
  <c r="E369" i="1"/>
  <c r="E364" i="1"/>
  <c r="E358" i="1"/>
  <c r="E353" i="1"/>
  <c r="E348" i="1"/>
  <c r="E342" i="1"/>
  <c r="E337" i="1"/>
  <c r="E332" i="1"/>
  <c r="E326" i="1"/>
  <c r="E321" i="1"/>
  <c r="E316" i="1"/>
  <c r="E310" i="1"/>
  <c r="E305" i="1"/>
  <c r="E300" i="1"/>
  <c r="E294" i="1"/>
  <c r="E289" i="1"/>
  <c r="E284" i="1"/>
  <c r="E278" i="1"/>
  <c r="E273" i="1"/>
  <c r="E268" i="1"/>
  <c r="E262" i="1"/>
  <c r="E257" i="1"/>
  <c r="E252" i="1"/>
  <c r="E246" i="1"/>
  <c r="E241" i="1"/>
  <c r="E236" i="1"/>
  <c r="E230" i="1"/>
  <c r="E225" i="1"/>
  <c r="E220" i="1"/>
  <c r="E214" i="1"/>
  <c r="E209" i="1"/>
  <c r="E204" i="1"/>
  <c r="E198" i="1"/>
  <c r="E193"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72" i="1"/>
  <c r="E68" i="1"/>
  <c r="E64" i="1"/>
  <c r="E60" i="1"/>
  <c r="E56" i="1"/>
  <c r="E52" i="1"/>
  <c r="E48" i="1"/>
  <c r="E44" i="1"/>
  <c r="E40" i="1"/>
  <c r="E36" i="1"/>
  <c r="E32" i="1"/>
  <c r="E28" i="1"/>
  <c r="J350" i="1"/>
  <c r="J354" i="1"/>
  <c r="J358" i="1"/>
  <c r="J362" i="1"/>
  <c r="J366" i="1"/>
  <c r="J370" i="1"/>
  <c r="J374" i="1"/>
  <c r="J378" i="1"/>
  <c r="E191" i="1"/>
  <c r="E195" i="1"/>
  <c r="E199" i="1"/>
  <c r="E203" i="1"/>
  <c r="E207" i="1"/>
  <c r="E211" i="1"/>
  <c r="E215" i="1"/>
  <c r="E219" i="1"/>
  <c r="E223" i="1"/>
  <c r="E227" i="1"/>
  <c r="E231" i="1"/>
  <c r="E235" i="1"/>
  <c r="E239" i="1"/>
  <c r="E243" i="1"/>
  <c r="E247" i="1"/>
  <c r="E251" i="1"/>
  <c r="E255" i="1"/>
  <c r="E259" i="1"/>
  <c r="E263" i="1"/>
  <c r="E267" i="1"/>
  <c r="E271" i="1"/>
  <c r="E275" i="1"/>
  <c r="E279" i="1"/>
  <c r="E283" i="1"/>
  <c r="E287" i="1"/>
  <c r="E291" i="1"/>
  <c r="E295" i="1"/>
  <c r="E299" i="1"/>
  <c r="E303" i="1"/>
  <c r="E307" i="1"/>
  <c r="E311" i="1"/>
  <c r="E315" i="1"/>
  <c r="E319" i="1"/>
  <c r="E323" i="1"/>
  <c r="E327" i="1"/>
  <c r="E331" i="1"/>
  <c r="E335" i="1"/>
  <c r="E339" i="1"/>
  <c r="E343" i="1"/>
  <c r="E347" i="1"/>
  <c r="E351" i="1"/>
  <c r="E355" i="1"/>
  <c r="E359" i="1"/>
  <c r="E363" i="1"/>
  <c r="E367" i="1"/>
  <c r="E371" i="1"/>
  <c r="E375" i="1"/>
  <c r="E379" i="1"/>
  <c r="K24" i="1" l="1"/>
  <c r="H25" i="1" s="1"/>
  <c r="I25" i="1" s="1"/>
  <c r="C25" i="1"/>
  <c r="D25" i="1" s="1"/>
  <c r="L24" i="1" l="1"/>
  <c r="K25" i="1"/>
  <c r="F25" i="1"/>
  <c r="C26" i="1" s="1"/>
  <c r="D26" i="1" s="1"/>
  <c r="H26" i="1" l="1"/>
  <c r="I26" i="1" s="1"/>
  <c r="L25" i="1"/>
  <c r="F26" i="1"/>
  <c r="C27" i="1" s="1"/>
  <c r="D27" i="1" s="1"/>
  <c r="K26" i="1" l="1"/>
  <c r="F27" i="1"/>
  <c r="C28" i="1" s="1"/>
  <c r="D28" i="1" s="1"/>
  <c r="H27" i="1" l="1"/>
  <c r="L26" i="1"/>
  <c r="F28" i="1"/>
  <c r="C29" i="1" s="1"/>
  <c r="D29" i="1" s="1"/>
  <c r="I27" i="1" l="1"/>
  <c r="K27" i="1" s="1"/>
  <c r="F29" i="1"/>
  <c r="C30" i="1" s="1"/>
  <c r="D30" i="1" s="1"/>
  <c r="L27" i="1" l="1"/>
  <c r="H28" i="1"/>
  <c r="F30" i="1"/>
  <c r="C31" i="1" s="1"/>
  <c r="D31" i="1" s="1"/>
  <c r="I28" i="1" l="1"/>
  <c r="K28" i="1" s="1"/>
  <c r="F31" i="1"/>
  <c r="C32" i="1" s="1"/>
  <c r="D32" i="1" s="1"/>
  <c r="H29" i="1" l="1"/>
  <c r="L28" i="1"/>
  <c r="I29" i="1" l="1"/>
  <c r="K29" i="1" s="1"/>
  <c r="F32" i="1"/>
  <c r="C33" i="1" s="1"/>
  <c r="D33" i="1" s="1"/>
  <c r="H30" i="1" l="1"/>
  <c r="L29" i="1"/>
  <c r="F33" i="1"/>
  <c r="C34" i="1" s="1"/>
  <c r="D34" i="1" s="1"/>
  <c r="I30" i="1" l="1"/>
  <c r="K30" i="1" s="1"/>
  <c r="F34" i="1"/>
  <c r="C35" i="1" s="1"/>
  <c r="D35" i="1" s="1"/>
  <c r="H31" i="1" l="1"/>
  <c r="L30" i="1"/>
  <c r="F35" i="1"/>
  <c r="C36" i="1" s="1"/>
  <c r="D36" i="1" s="1"/>
  <c r="I31" i="1" l="1"/>
  <c r="K31" i="1" s="1"/>
  <c r="F36" i="1"/>
  <c r="C37" i="1" s="1"/>
  <c r="D37" i="1" s="1"/>
  <c r="H32" i="1" l="1"/>
  <c r="L31" i="1"/>
  <c r="F37" i="1"/>
  <c r="C38" i="1" s="1"/>
  <c r="D38" i="1" s="1"/>
  <c r="I32" i="1" l="1"/>
  <c r="K32" i="1" s="1"/>
  <c r="F38" i="1"/>
  <c r="C39" i="1" s="1"/>
  <c r="D39" i="1" s="1"/>
  <c r="H33" i="1" l="1"/>
  <c r="L32" i="1"/>
  <c r="F39" i="1"/>
  <c r="C40" i="1" s="1"/>
  <c r="D40" i="1" s="1"/>
  <c r="I33" i="1" l="1"/>
  <c r="K33" i="1" s="1"/>
  <c r="F40" i="1"/>
  <c r="C41" i="1" s="1"/>
  <c r="D41" i="1" s="1"/>
  <c r="H34" i="1" l="1"/>
  <c r="L33" i="1"/>
  <c r="I34" i="1" l="1"/>
  <c r="K34" i="1" s="1"/>
  <c r="F41" i="1"/>
  <c r="C42" i="1" s="1"/>
  <c r="D42" i="1" s="1"/>
  <c r="H35" i="1" l="1"/>
  <c r="L34" i="1"/>
  <c r="I35" i="1" l="1"/>
  <c r="K35" i="1" s="1"/>
  <c r="F42" i="1"/>
  <c r="C43" i="1" s="1"/>
  <c r="D43" i="1" s="1"/>
  <c r="H36" i="1" l="1"/>
  <c r="L35" i="1"/>
  <c r="I36" i="1" l="1"/>
  <c r="K36" i="1" s="1"/>
  <c r="F43" i="1"/>
  <c r="C44" i="1" s="1"/>
  <c r="D44" i="1" s="1"/>
  <c r="H37" i="1" l="1"/>
  <c r="L36" i="1"/>
  <c r="I37" i="1" l="1"/>
  <c r="K37" i="1" s="1"/>
  <c r="F44" i="1"/>
  <c r="C45" i="1" s="1"/>
  <c r="D45" i="1" s="1"/>
  <c r="H38" i="1" l="1"/>
  <c r="L37" i="1"/>
  <c r="I38" i="1" l="1"/>
  <c r="K38" i="1" s="1"/>
  <c r="F45" i="1"/>
  <c r="C46" i="1" s="1"/>
  <c r="D46" i="1" s="1"/>
  <c r="H39" i="1" l="1"/>
  <c r="L38" i="1"/>
  <c r="I39" i="1" l="1"/>
  <c r="K39" i="1" s="1"/>
  <c r="F46" i="1"/>
  <c r="C47" i="1" s="1"/>
  <c r="D47" i="1" s="1"/>
  <c r="H40" i="1" l="1"/>
  <c r="L39" i="1"/>
  <c r="I40" i="1" l="1"/>
  <c r="K40" i="1" s="1"/>
  <c r="F47" i="1"/>
  <c r="C48" i="1" s="1"/>
  <c r="D48" i="1" s="1"/>
  <c r="H41" i="1" l="1"/>
  <c r="L40" i="1"/>
  <c r="I41" i="1" l="1"/>
  <c r="K41" i="1" s="1"/>
  <c r="F48" i="1"/>
  <c r="C49" i="1" s="1"/>
  <c r="D49" i="1" s="1"/>
  <c r="H42" i="1" l="1"/>
  <c r="L41" i="1"/>
  <c r="I42" i="1" l="1"/>
  <c r="K42" i="1" s="1"/>
  <c r="F49" i="1"/>
  <c r="C50" i="1" s="1"/>
  <c r="D50" i="1" s="1"/>
  <c r="H43" i="1" l="1"/>
  <c r="L42" i="1"/>
  <c r="I43" i="1" l="1"/>
  <c r="K43" i="1" s="1"/>
  <c r="F50" i="1"/>
  <c r="C51" i="1" s="1"/>
  <c r="D51" i="1" s="1"/>
  <c r="H44" i="1" l="1"/>
  <c r="L43" i="1"/>
  <c r="I44" i="1" l="1"/>
  <c r="K44" i="1" s="1"/>
  <c r="F51" i="1"/>
  <c r="C52" i="1" s="1"/>
  <c r="D52" i="1" s="1"/>
  <c r="H45" i="1" l="1"/>
  <c r="L44" i="1"/>
  <c r="I45" i="1" l="1"/>
  <c r="K45" i="1" s="1"/>
  <c r="F52" i="1"/>
  <c r="C53" i="1" s="1"/>
  <c r="D53" i="1" s="1"/>
  <c r="H46" i="1" l="1"/>
  <c r="L45" i="1"/>
  <c r="I46" i="1" l="1"/>
  <c r="K46" i="1" s="1"/>
  <c r="F53" i="1"/>
  <c r="C54" i="1" s="1"/>
  <c r="D54" i="1" s="1"/>
  <c r="H47" i="1" l="1"/>
  <c r="L46" i="1"/>
  <c r="I47" i="1" l="1"/>
  <c r="K47" i="1" s="1"/>
  <c r="F54" i="1"/>
  <c r="C55" i="1" s="1"/>
  <c r="D55" i="1" s="1"/>
  <c r="H48" i="1" l="1"/>
  <c r="L47" i="1"/>
  <c r="I48" i="1" l="1"/>
  <c r="K48" i="1" s="1"/>
  <c r="F55" i="1"/>
  <c r="C56" i="1" s="1"/>
  <c r="D56" i="1" s="1"/>
  <c r="H49" i="1" l="1"/>
  <c r="L48" i="1"/>
  <c r="I49" i="1" l="1"/>
  <c r="K49" i="1" s="1"/>
  <c r="F56" i="1"/>
  <c r="C57" i="1" s="1"/>
  <c r="D57" i="1" s="1"/>
  <c r="H50" i="1" l="1"/>
  <c r="L49" i="1"/>
  <c r="F57" i="1"/>
  <c r="C58" i="1" s="1"/>
  <c r="D58" i="1" s="1"/>
  <c r="I50" i="1" l="1"/>
  <c r="K50" i="1" s="1"/>
  <c r="F58" i="1"/>
  <c r="C59" i="1" s="1"/>
  <c r="D59" i="1" s="1"/>
  <c r="H51" i="1" l="1"/>
  <c r="L50" i="1"/>
  <c r="F59" i="1"/>
  <c r="C60" i="1" s="1"/>
  <c r="D60" i="1" s="1"/>
  <c r="I51" i="1" l="1"/>
  <c r="K51" i="1" s="1"/>
  <c r="F60" i="1"/>
  <c r="C61" i="1" s="1"/>
  <c r="D61" i="1" s="1"/>
  <c r="H52" i="1" l="1"/>
  <c r="L51" i="1"/>
  <c r="I52" i="1" l="1"/>
  <c r="K52" i="1" s="1"/>
  <c r="F61" i="1"/>
  <c r="C62" i="1" s="1"/>
  <c r="D62" i="1" s="1"/>
  <c r="H53" i="1" l="1"/>
  <c r="L52" i="1"/>
  <c r="I53" i="1" l="1"/>
  <c r="K53" i="1" s="1"/>
  <c r="F62" i="1"/>
  <c r="C63" i="1" s="1"/>
  <c r="D63" i="1" s="1"/>
  <c r="H54" i="1" l="1"/>
  <c r="L53" i="1"/>
  <c r="I54" i="1" l="1"/>
  <c r="K54" i="1" s="1"/>
  <c r="F63" i="1"/>
  <c r="C64" i="1" s="1"/>
  <c r="D64" i="1" s="1"/>
  <c r="H55" i="1" l="1"/>
  <c r="L54" i="1"/>
  <c r="I55" i="1" l="1"/>
  <c r="K55" i="1" s="1"/>
  <c r="F64" i="1"/>
  <c r="C65" i="1" s="1"/>
  <c r="D65" i="1" s="1"/>
  <c r="H56" i="1" l="1"/>
  <c r="L55" i="1"/>
  <c r="F65" i="1"/>
  <c r="C66" i="1" s="1"/>
  <c r="D66" i="1" s="1"/>
  <c r="I56" i="1" l="1"/>
  <c r="K56" i="1" s="1"/>
  <c r="F66" i="1"/>
  <c r="C67" i="1" s="1"/>
  <c r="D67" i="1" s="1"/>
  <c r="H57" i="1" l="1"/>
  <c r="L56" i="1"/>
  <c r="F67" i="1"/>
  <c r="C68" i="1" s="1"/>
  <c r="D68" i="1" s="1"/>
  <c r="I57" i="1" l="1"/>
  <c r="K57" i="1" s="1"/>
  <c r="F68" i="1"/>
  <c r="C69" i="1" s="1"/>
  <c r="D69" i="1" s="1"/>
  <c r="H58" i="1" l="1"/>
  <c r="L57" i="1"/>
  <c r="F69" i="1"/>
  <c r="C70" i="1" s="1"/>
  <c r="D70" i="1" s="1"/>
  <c r="I58" i="1" l="1"/>
  <c r="K58" i="1" s="1"/>
  <c r="H59" i="1" l="1"/>
  <c r="L58" i="1"/>
  <c r="F70" i="1"/>
  <c r="C71" i="1" s="1"/>
  <c r="D71" i="1" s="1"/>
  <c r="I59" i="1" l="1"/>
  <c r="K59" i="1" s="1"/>
  <c r="H60" i="1" l="1"/>
  <c r="L59" i="1"/>
  <c r="F71" i="1"/>
  <c r="C72" i="1" s="1"/>
  <c r="D72" i="1" s="1"/>
  <c r="I60" i="1" l="1"/>
  <c r="K60" i="1" s="1"/>
  <c r="H61" i="1" l="1"/>
  <c r="L60" i="1"/>
  <c r="F72" i="1"/>
  <c r="C73" i="1" s="1"/>
  <c r="D73" i="1" s="1"/>
  <c r="I61" i="1" l="1"/>
  <c r="K61" i="1" s="1"/>
  <c r="H62" i="1" l="1"/>
  <c r="L61" i="1"/>
  <c r="F73" i="1"/>
  <c r="C74" i="1" s="1"/>
  <c r="D74" i="1" s="1"/>
  <c r="I62" i="1" l="1"/>
  <c r="K62" i="1" s="1"/>
  <c r="F74" i="1"/>
  <c r="C75" i="1" s="1"/>
  <c r="D75" i="1" s="1"/>
  <c r="H63" i="1" l="1"/>
  <c r="L62" i="1"/>
  <c r="F75" i="1"/>
  <c r="C76" i="1" s="1"/>
  <c r="D76" i="1" s="1"/>
  <c r="I63" i="1" l="1"/>
  <c r="K63" i="1" s="1"/>
  <c r="F76" i="1"/>
  <c r="C77" i="1" s="1"/>
  <c r="D77" i="1" s="1"/>
  <c r="H64" i="1" l="1"/>
  <c r="L63" i="1"/>
  <c r="F77" i="1"/>
  <c r="C78" i="1" s="1"/>
  <c r="D78" i="1" s="1"/>
  <c r="I64" i="1" l="1"/>
  <c r="K64" i="1" s="1"/>
  <c r="F78" i="1"/>
  <c r="C79" i="1" s="1"/>
  <c r="D79" i="1" s="1"/>
  <c r="H65" i="1" l="1"/>
  <c r="L64" i="1"/>
  <c r="F79" i="1"/>
  <c r="C80" i="1" s="1"/>
  <c r="D80" i="1" s="1"/>
  <c r="I65" i="1" l="1"/>
  <c r="K65" i="1" s="1"/>
  <c r="F80" i="1"/>
  <c r="C81" i="1" s="1"/>
  <c r="D81" i="1" s="1"/>
  <c r="H66" i="1" l="1"/>
  <c r="L65" i="1"/>
  <c r="F81" i="1"/>
  <c r="C82" i="1" s="1"/>
  <c r="D82" i="1" s="1"/>
  <c r="I66" i="1" l="1"/>
  <c r="K66" i="1" s="1"/>
  <c r="F82" i="1"/>
  <c r="C83" i="1" s="1"/>
  <c r="D83" i="1" s="1"/>
  <c r="H67" i="1" l="1"/>
  <c r="L66" i="1"/>
  <c r="F83" i="1"/>
  <c r="C84" i="1" s="1"/>
  <c r="D84" i="1" s="1"/>
  <c r="I67" i="1" l="1"/>
  <c r="K67" i="1" s="1"/>
  <c r="F84" i="1"/>
  <c r="C85" i="1" s="1"/>
  <c r="D85" i="1" s="1"/>
  <c r="H68" i="1" l="1"/>
  <c r="L67" i="1"/>
  <c r="F85" i="1"/>
  <c r="C86" i="1" s="1"/>
  <c r="D86" i="1" s="1"/>
  <c r="I68" i="1" l="1"/>
  <c r="K68" i="1" s="1"/>
  <c r="F86" i="1"/>
  <c r="C87" i="1" s="1"/>
  <c r="D87" i="1" s="1"/>
  <c r="H69" i="1" l="1"/>
  <c r="L68" i="1"/>
  <c r="F87" i="1"/>
  <c r="C88" i="1" s="1"/>
  <c r="D88" i="1" s="1"/>
  <c r="I69" i="1" l="1"/>
  <c r="K69" i="1" s="1"/>
  <c r="F88" i="1"/>
  <c r="C89" i="1" s="1"/>
  <c r="D89" i="1" s="1"/>
  <c r="H70" i="1" l="1"/>
  <c r="L69" i="1"/>
  <c r="I70" i="1" l="1"/>
  <c r="K70" i="1" s="1"/>
  <c r="F89" i="1"/>
  <c r="C90" i="1" s="1"/>
  <c r="D90" i="1" s="1"/>
  <c r="H71" i="1" l="1"/>
  <c r="L70" i="1"/>
  <c r="F90" i="1"/>
  <c r="C91" i="1" s="1"/>
  <c r="D91" i="1" s="1"/>
  <c r="I71" i="1" l="1"/>
  <c r="K71" i="1" s="1"/>
  <c r="F91" i="1"/>
  <c r="C92" i="1" s="1"/>
  <c r="D92" i="1" s="1"/>
  <c r="H72" i="1" l="1"/>
  <c r="L71" i="1"/>
  <c r="F92" i="1"/>
  <c r="C93" i="1" s="1"/>
  <c r="D93" i="1" s="1"/>
  <c r="I72" i="1" l="1"/>
  <c r="K72" i="1" s="1"/>
  <c r="F93" i="1"/>
  <c r="C94" i="1" s="1"/>
  <c r="D94" i="1" s="1"/>
  <c r="H73" i="1" l="1"/>
  <c r="L72" i="1"/>
  <c r="I73" i="1" l="1"/>
  <c r="K73" i="1" s="1"/>
  <c r="F94" i="1"/>
  <c r="C95" i="1" s="1"/>
  <c r="D95" i="1" s="1"/>
  <c r="H74" i="1" l="1"/>
  <c r="L73" i="1"/>
  <c r="F95" i="1"/>
  <c r="C96" i="1" s="1"/>
  <c r="D96" i="1" s="1"/>
  <c r="I74" i="1" l="1"/>
  <c r="K74" i="1" s="1"/>
  <c r="F96" i="1"/>
  <c r="C97" i="1" s="1"/>
  <c r="D97" i="1" s="1"/>
  <c r="H75" i="1" l="1"/>
  <c r="L74" i="1"/>
  <c r="F97" i="1"/>
  <c r="C98" i="1" s="1"/>
  <c r="D98" i="1" s="1"/>
  <c r="I75" i="1" l="1"/>
  <c r="K75" i="1" s="1"/>
  <c r="F98" i="1"/>
  <c r="C99" i="1" s="1"/>
  <c r="D99" i="1" s="1"/>
  <c r="H76" i="1" l="1"/>
  <c r="L75" i="1"/>
  <c r="F99" i="1"/>
  <c r="C100" i="1" s="1"/>
  <c r="D100" i="1" s="1"/>
  <c r="I76" i="1" l="1"/>
  <c r="K76" i="1" s="1"/>
  <c r="F100" i="1"/>
  <c r="C101" i="1" s="1"/>
  <c r="D101" i="1" s="1"/>
  <c r="H77" i="1" l="1"/>
  <c r="L76" i="1"/>
  <c r="F101" i="1"/>
  <c r="C102" i="1" s="1"/>
  <c r="D102" i="1" s="1"/>
  <c r="I77" i="1" l="1"/>
  <c r="K77" i="1" s="1"/>
  <c r="F102" i="1"/>
  <c r="C103" i="1" s="1"/>
  <c r="D103" i="1" s="1"/>
  <c r="H78" i="1" l="1"/>
  <c r="L77" i="1"/>
  <c r="F103" i="1"/>
  <c r="C104" i="1" s="1"/>
  <c r="D104" i="1" s="1"/>
  <c r="I78" i="1" l="1"/>
  <c r="K78" i="1" s="1"/>
  <c r="F104" i="1"/>
  <c r="C105" i="1" s="1"/>
  <c r="D105" i="1" s="1"/>
  <c r="H79" i="1" l="1"/>
  <c r="L78" i="1"/>
  <c r="F105" i="1"/>
  <c r="C106" i="1" s="1"/>
  <c r="D106" i="1" s="1"/>
  <c r="I79" i="1" l="1"/>
  <c r="K79" i="1" s="1"/>
  <c r="F106" i="1"/>
  <c r="C107" i="1" s="1"/>
  <c r="D107" i="1" s="1"/>
  <c r="H80" i="1" l="1"/>
  <c r="L79" i="1"/>
  <c r="F107" i="1"/>
  <c r="C108" i="1" s="1"/>
  <c r="D108" i="1" s="1"/>
  <c r="I80" i="1" l="1"/>
  <c r="K80" i="1" s="1"/>
  <c r="H81" i="1" l="1"/>
  <c r="L80" i="1"/>
  <c r="F108" i="1"/>
  <c r="C109" i="1" s="1"/>
  <c r="D109" i="1" s="1"/>
  <c r="I81" i="1" l="1"/>
  <c r="K81" i="1" s="1"/>
  <c r="H82" i="1" l="1"/>
  <c r="L81" i="1"/>
  <c r="F109" i="1"/>
  <c r="C110" i="1" s="1"/>
  <c r="D110" i="1" s="1"/>
  <c r="I82" i="1" l="1"/>
  <c r="K82" i="1" s="1"/>
  <c r="H83" i="1" l="1"/>
  <c r="L82" i="1"/>
  <c r="F110" i="1"/>
  <c r="C111" i="1" s="1"/>
  <c r="D111" i="1" s="1"/>
  <c r="I83" i="1" l="1"/>
  <c r="K83" i="1" s="1"/>
  <c r="H84" i="1" l="1"/>
  <c r="L83" i="1"/>
  <c r="F111" i="1"/>
  <c r="C112" i="1" s="1"/>
  <c r="D112" i="1" s="1"/>
  <c r="I84" i="1" l="1"/>
  <c r="K84" i="1" s="1"/>
  <c r="F112" i="1"/>
  <c r="C113" i="1" s="1"/>
  <c r="D113" i="1" s="1"/>
  <c r="H85" i="1" l="1"/>
  <c r="L84" i="1"/>
  <c r="F113" i="1"/>
  <c r="C114" i="1" s="1"/>
  <c r="D114" i="1" s="1"/>
  <c r="I85" i="1" l="1"/>
  <c r="K85" i="1" s="1"/>
  <c r="F114" i="1"/>
  <c r="C115" i="1" s="1"/>
  <c r="D115" i="1" s="1"/>
  <c r="H86" i="1" l="1"/>
  <c r="L85" i="1"/>
  <c r="F115" i="1"/>
  <c r="C116" i="1" s="1"/>
  <c r="D116" i="1" s="1"/>
  <c r="I86" i="1" l="1"/>
  <c r="K86" i="1" s="1"/>
  <c r="F116" i="1"/>
  <c r="C117" i="1" s="1"/>
  <c r="D117" i="1" s="1"/>
  <c r="H87" i="1" l="1"/>
  <c r="L86" i="1"/>
  <c r="I87" i="1" l="1"/>
  <c r="K87" i="1" s="1"/>
  <c r="F117" i="1"/>
  <c r="C118" i="1" s="1"/>
  <c r="D118" i="1" s="1"/>
  <c r="H88" i="1" l="1"/>
  <c r="L87" i="1"/>
  <c r="I88" i="1" l="1"/>
  <c r="K88" i="1" s="1"/>
  <c r="F118" i="1"/>
  <c r="C119" i="1" s="1"/>
  <c r="D119" i="1" s="1"/>
  <c r="H89" i="1" l="1"/>
  <c r="L88" i="1"/>
  <c r="I89" i="1" l="1"/>
  <c r="K89" i="1" s="1"/>
  <c r="F119" i="1"/>
  <c r="C120" i="1" s="1"/>
  <c r="D120" i="1" s="1"/>
  <c r="H90" i="1" l="1"/>
  <c r="L89" i="1"/>
  <c r="F120" i="1"/>
  <c r="C121" i="1" s="1"/>
  <c r="D121" i="1" s="1"/>
  <c r="I90" i="1" l="1"/>
  <c r="K90" i="1" s="1"/>
  <c r="F121" i="1"/>
  <c r="C122" i="1" s="1"/>
  <c r="D122" i="1" s="1"/>
  <c r="H91" i="1" l="1"/>
  <c r="L90" i="1"/>
  <c r="F122" i="1"/>
  <c r="C123" i="1" s="1"/>
  <c r="D123" i="1" s="1"/>
  <c r="I91" i="1" l="1"/>
  <c r="K91" i="1" s="1"/>
  <c r="F123" i="1"/>
  <c r="C124" i="1" s="1"/>
  <c r="D124" i="1" s="1"/>
  <c r="H92" i="1" l="1"/>
  <c r="L91" i="1"/>
  <c r="I92" i="1" l="1"/>
  <c r="K92" i="1" s="1"/>
  <c r="F124" i="1"/>
  <c r="C125" i="1" s="1"/>
  <c r="D125" i="1" s="1"/>
  <c r="H93" i="1" l="1"/>
  <c r="L92" i="1"/>
  <c r="I93" i="1" l="1"/>
  <c r="K93" i="1" s="1"/>
  <c r="F125" i="1"/>
  <c r="C126" i="1" s="1"/>
  <c r="D126" i="1" s="1"/>
  <c r="H94" i="1" l="1"/>
  <c r="L93" i="1"/>
  <c r="I94" i="1" l="1"/>
  <c r="K94" i="1" s="1"/>
  <c r="F126" i="1"/>
  <c r="C127" i="1" s="1"/>
  <c r="D127" i="1" s="1"/>
  <c r="H95" i="1" l="1"/>
  <c r="L94" i="1"/>
  <c r="I95" i="1" l="1"/>
  <c r="K95" i="1" s="1"/>
  <c r="F127" i="1"/>
  <c r="C128" i="1" s="1"/>
  <c r="D128" i="1" s="1"/>
  <c r="H96" i="1" l="1"/>
  <c r="L95" i="1"/>
  <c r="I96" i="1" l="1"/>
  <c r="K96" i="1" s="1"/>
  <c r="F128" i="1"/>
  <c r="C129" i="1" s="1"/>
  <c r="D129" i="1" s="1"/>
  <c r="H97" i="1" l="1"/>
  <c r="L96" i="1"/>
  <c r="I97" i="1" l="1"/>
  <c r="K97" i="1" s="1"/>
  <c r="F129" i="1"/>
  <c r="C130" i="1" s="1"/>
  <c r="D130" i="1" s="1"/>
  <c r="H98" i="1" l="1"/>
  <c r="L97" i="1"/>
  <c r="I98" i="1" l="1"/>
  <c r="K98" i="1" s="1"/>
  <c r="F130" i="1"/>
  <c r="C131" i="1" s="1"/>
  <c r="D131" i="1" s="1"/>
  <c r="H99" i="1" l="1"/>
  <c r="L98" i="1"/>
  <c r="I99" i="1" l="1"/>
  <c r="K99" i="1" s="1"/>
  <c r="F131" i="1"/>
  <c r="C132" i="1" s="1"/>
  <c r="D132" i="1" s="1"/>
  <c r="H100" i="1" l="1"/>
  <c r="L99" i="1"/>
  <c r="F132" i="1"/>
  <c r="C133" i="1" s="1"/>
  <c r="D133" i="1" s="1"/>
  <c r="I100" i="1" l="1"/>
  <c r="K100" i="1" s="1"/>
  <c r="F133" i="1"/>
  <c r="C134" i="1" s="1"/>
  <c r="D134" i="1" s="1"/>
  <c r="H101" i="1" l="1"/>
  <c r="L100" i="1"/>
  <c r="F134" i="1"/>
  <c r="C135" i="1" s="1"/>
  <c r="D135" i="1" s="1"/>
  <c r="I101" i="1" l="1"/>
  <c r="K101" i="1" s="1"/>
  <c r="F135" i="1"/>
  <c r="C136" i="1" s="1"/>
  <c r="D136" i="1" s="1"/>
  <c r="H102" i="1" l="1"/>
  <c r="L101" i="1"/>
  <c r="F136" i="1"/>
  <c r="C137" i="1" s="1"/>
  <c r="D137" i="1" s="1"/>
  <c r="I102" i="1" l="1"/>
  <c r="K102" i="1" s="1"/>
  <c r="F137" i="1"/>
  <c r="C138" i="1" s="1"/>
  <c r="D138" i="1" s="1"/>
  <c r="H103" i="1" l="1"/>
  <c r="L102" i="1"/>
  <c r="F138" i="1"/>
  <c r="C139" i="1" s="1"/>
  <c r="D139" i="1" s="1"/>
  <c r="I103" i="1" l="1"/>
  <c r="K103" i="1" s="1"/>
  <c r="F139" i="1"/>
  <c r="C140" i="1" s="1"/>
  <c r="D140" i="1" s="1"/>
  <c r="H104" i="1" l="1"/>
  <c r="L103" i="1"/>
  <c r="F140" i="1"/>
  <c r="C141" i="1" s="1"/>
  <c r="D141" i="1" s="1"/>
  <c r="I104" i="1" l="1"/>
  <c r="K104" i="1" s="1"/>
  <c r="F141" i="1"/>
  <c r="C142" i="1" s="1"/>
  <c r="D142" i="1" s="1"/>
  <c r="H105" i="1" l="1"/>
  <c r="L104" i="1"/>
  <c r="F142" i="1"/>
  <c r="C143" i="1" s="1"/>
  <c r="D143" i="1" s="1"/>
  <c r="I105" i="1" l="1"/>
  <c r="K105" i="1" s="1"/>
  <c r="H106" i="1" l="1"/>
  <c r="L105" i="1"/>
  <c r="F143" i="1"/>
  <c r="C144" i="1" s="1"/>
  <c r="D144" i="1" s="1"/>
  <c r="I106" i="1" l="1"/>
  <c r="K106" i="1" s="1"/>
  <c r="H107" i="1" l="1"/>
  <c r="L106" i="1"/>
  <c r="F144" i="1"/>
  <c r="C145" i="1" s="1"/>
  <c r="D145" i="1" s="1"/>
  <c r="I107" i="1" l="1"/>
  <c r="K107" i="1" s="1"/>
  <c r="H108" i="1" l="1"/>
  <c r="L107" i="1"/>
  <c r="F145" i="1"/>
  <c r="C146" i="1" s="1"/>
  <c r="D146" i="1" s="1"/>
  <c r="I108" i="1" l="1"/>
  <c r="K108" i="1" s="1"/>
  <c r="H109" i="1" l="1"/>
  <c r="L108" i="1"/>
  <c r="F146" i="1"/>
  <c r="C147" i="1" s="1"/>
  <c r="D147" i="1" s="1"/>
  <c r="I109" i="1" l="1"/>
  <c r="K109" i="1" s="1"/>
  <c r="H110" i="1" l="1"/>
  <c r="L109" i="1"/>
  <c r="F147" i="1"/>
  <c r="C148" i="1" s="1"/>
  <c r="D148" i="1" s="1"/>
  <c r="I110" i="1" l="1"/>
  <c r="K110" i="1" s="1"/>
  <c r="H111" i="1" l="1"/>
  <c r="L110" i="1"/>
  <c r="F148" i="1"/>
  <c r="C149" i="1" s="1"/>
  <c r="D149" i="1" s="1"/>
  <c r="I111" i="1" l="1"/>
  <c r="K111" i="1" s="1"/>
  <c r="H112" i="1" l="1"/>
  <c r="L111" i="1"/>
  <c r="F149" i="1"/>
  <c r="C150" i="1" s="1"/>
  <c r="D150" i="1" s="1"/>
  <c r="I112" i="1" l="1"/>
  <c r="K112" i="1" s="1"/>
  <c r="H113" i="1" l="1"/>
  <c r="L112" i="1"/>
  <c r="F150" i="1"/>
  <c r="C151" i="1" s="1"/>
  <c r="D151" i="1" s="1"/>
  <c r="I113" i="1" l="1"/>
  <c r="K113" i="1" s="1"/>
  <c r="F151" i="1"/>
  <c r="C152" i="1" s="1"/>
  <c r="D152" i="1" s="1"/>
  <c r="H114" i="1" l="1"/>
  <c r="L113" i="1"/>
  <c r="F152" i="1"/>
  <c r="C153" i="1" s="1"/>
  <c r="D153" i="1" s="1"/>
  <c r="I114" i="1" l="1"/>
  <c r="K114" i="1" s="1"/>
  <c r="F153" i="1"/>
  <c r="C154" i="1" s="1"/>
  <c r="D154" i="1" s="1"/>
  <c r="H115" i="1" l="1"/>
  <c r="L114" i="1"/>
  <c r="F154" i="1"/>
  <c r="C155" i="1" s="1"/>
  <c r="D155" i="1" s="1"/>
  <c r="I115" i="1" l="1"/>
  <c r="K115" i="1" s="1"/>
  <c r="F155" i="1"/>
  <c r="C156" i="1" s="1"/>
  <c r="D156" i="1" s="1"/>
  <c r="H116" i="1" l="1"/>
  <c r="L115" i="1"/>
  <c r="F156" i="1"/>
  <c r="C157" i="1" s="1"/>
  <c r="D157" i="1" s="1"/>
  <c r="I116" i="1" l="1"/>
  <c r="K116" i="1" s="1"/>
  <c r="F157" i="1"/>
  <c r="C158" i="1" s="1"/>
  <c r="D158" i="1" s="1"/>
  <c r="H117" i="1" l="1"/>
  <c r="L116" i="1"/>
  <c r="F158" i="1"/>
  <c r="C159" i="1" s="1"/>
  <c r="D159" i="1" s="1"/>
  <c r="I117" i="1" l="1"/>
  <c r="K117" i="1" s="1"/>
  <c r="F159" i="1"/>
  <c r="C160" i="1" s="1"/>
  <c r="D160" i="1" s="1"/>
  <c r="H118" i="1" l="1"/>
  <c r="L117" i="1"/>
  <c r="I118" i="1" l="1"/>
  <c r="K118" i="1" s="1"/>
  <c r="F160" i="1"/>
  <c r="C161" i="1" s="1"/>
  <c r="D161" i="1" s="1"/>
  <c r="H119" i="1" l="1"/>
  <c r="L118" i="1"/>
  <c r="F161" i="1"/>
  <c r="C162" i="1" s="1"/>
  <c r="D162" i="1" s="1"/>
  <c r="I119" i="1" l="1"/>
  <c r="K119" i="1" s="1"/>
  <c r="F162" i="1"/>
  <c r="C163" i="1" s="1"/>
  <c r="D163" i="1" s="1"/>
  <c r="H120" i="1" l="1"/>
  <c r="L119" i="1"/>
  <c r="I120" i="1" l="1"/>
  <c r="K120" i="1" s="1"/>
  <c r="F163" i="1"/>
  <c r="C164" i="1" s="1"/>
  <c r="D164" i="1" s="1"/>
  <c r="H121" i="1" l="1"/>
  <c r="L120" i="1"/>
  <c r="I121" i="1" l="1"/>
  <c r="K121" i="1" s="1"/>
  <c r="F164" i="1"/>
  <c r="C165" i="1" s="1"/>
  <c r="D165" i="1" s="1"/>
  <c r="H122" i="1" l="1"/>
  <c r="L121" i="1"/>
  <c r="F165" i="1"/>
  <c r="C166" i="1" s="1"/>
  <c r="D166" i="1" s="1"/>
  <c r="I122" i="1" l="1"/>
  <c r="K122" i="1" s="1"/>
  <c r="F166" i="1"/>
  <c r="C167" i="1" s="1"/>
  <c r="D167" i="1" s="1"/>
  <c r="H123" i="1" l="1"/>
  <c r="L122" i="1"/>
  <c r="F167" i="1"/>
  <c r="C168" i="1" s="1"/>
  <c r="D168" i="1" s="1"/>
  <c r="I123" i="1" l="1"/>
  <c r="K123" i="1" s="1"/>
  <c r="F168" i="1"/>
  <c r="C169" i="1" s="1"/>
  <c r="D169" i="1" s="1"/>
  <c r="H124" i="1" l="1"/>
  <c r="L123" i="1"/>
  <c r="F169" i="1"/>
  <c r="C170" i="1" s="1"/>
  <c r="D170" i="1" s="1"/>
  <c r="I124" i="1" l="1"/>
  <c r="K124" i="1" s="1"/>
  <c r="F170" i="1"/>
  <c r="C171" i="1" s="1"/>
  <c r="D171" i="1" s="1"/>
  <c r="H125" i="1" l="1"/>
  <c r="L124" i="1"/>
  <c r="F171" i="1"/>
  <c r="C172" i="1" s="1"/>
  <c r="D172" i="1" s="1"/>
  <c r="I125" i="1" l="1"/>
  <c r="K125" i="1" s="1"/>
  <c r="F172" i="1"/>
  <c r="C173" i="1" s="1"/>
  <c r="D173" i="1" s="1"/>
  <c r="H126" i="1" l="1"/>
  <c r="L125" i="1"/>
  <c r="F173" i="1"/>
  <c r="C174" i="1" s="1"/>
  <c r="D174" i="1" s="1"/>
  <c r="I126" i="1" l="1"/>
  <c r="K126" i="1" s="1"/>
  <c r="F174" i="1"/>
  <c r="C175" i="1" s="1"/>
  <c r="D175" i="1" s="1"/>
  <c r="H127" i="1" l="1"/>
  <c r="L126" i="1"/>
  <c r="F175" i="1"/>
  <c r="C176" i="1" s="1"/>
  <c r="D176" i="1" s="1"/>
  <c r="I127" i="1" l="1"/>
  <c r="K127" i="1" s="1"/>
  <c r="F176" i="1"/>
  <c r="C177" i="1" s="1"/>
  <c r="D177" i="1" s="1"/>
  <c r="H128" i="1" l="1"/>
  <c r="L127" i="1"/>
  <c r="F177" i="1"/>
  <c r="C178" i="1" s="1"/>
  <c r="D178" i="1" s="1"/>
  <c r="I128" i="1" l="1"/>
  <c r="K128" i="1" s="1"/>
  <c r="F178" i="1"/>
  <c r="C179" i="1" s="1"/>
  <c r="D179" i="1" s="1"/>
  <c r="H129" i="1" l="1"/>
  <c r="L128" i="1"/>
  <c r="F179" i="1"/>
  <c r="C180" i="1" s="1"/>
  <c r="D180" i="1" s="1"/>
  <c r="I129" i="1" l="1"/>
  <c r="K129" i="1" s="1"/>
  <c r="F180" i="1"/>
  <c r="C181" i="1" s="1"/>
  <c r="D181" i="1" s="1"/>
  <c r="H130" i="1" l="1"/>
  <c r="L129" i="1"/>
  <c r="F181" i="1"/>
  <c r="C182" i="1" s="1"/>
  <c r="D182" i="1" s="1"/>
  <c r="I130" i="1" l="1"/>
  <c r="K130" i="1" s="1"/>
  <c r="F182" i="1"/>
  <c r="C183" i="1" s="1"/>
  <c r="D183" i="1" s="1"/>
  <c r="H131" i="1" l="1"/>
  <c r="L130" i="1"/>
  <c r="F183" i="1"/>
  <c r="C184" i="1" s="1"/>
  <c r="D184" i="1" s="1"/>
  <c r="I131" i="1" l="1"/>
  <c r="K131" i="1" s="1"/>
  <c r="F184" i="1"/>
  <c r="C185" i="1" s="1"/>
  <c r="D185" i="1" s="1"/>
  <c r="H132" i="1" l="1"/>
  <c r="L131" i="1"/>
  <c r="F185" i="1"/>
  <c r="C186" i="1" s="1"/>
  <c r="D186" i="1" s="1"/>
  <c r="I132" i="1" l="1"/>
  <c r="K132" i="1" s="1"/>
  <c r="F186" i="1"/>
  <c r="C187" i="1" s="1"/>
  <c r="D187" i="1" s="1"/>
  <c r="H133" i="1" l="1"/>
  <c r="L132" i="1"/>
  <c r="I133" i="1" l="1"/>
  <c r="K133" i="1" s="1"/>
  <c r="F187" i="1"/>
  <c r="C188" i="1" s="1"/>
  <c r="D188" i="1" s="1"/>
  <c r="H134" i="1" l="1"/>
  <c r="L133" i="1"/>
  <c r="I134" i="1" l="1"/>
  <c r="K134" i="1" s="1"/>
  <c r="F188" i="1"/>
  <c r="C189" i="1" s="1"/>
  <c r="D189" i="1" s="1"/>
  <c r="H135" i="1" l="1"/>
  <c r="L134" i="1"/>
  <c r="I135" i="1" l="1"/>
  <c r="K135" i="1" s="1"/>
  <c r="F189" i="1"/>
  <c r="C190" i="1" s="1"/>
  <c r="D190" i="1" s="1"/>
  <c r="H136" i="1" l="1"/>
  <c r="L135" i="1"/>
  <c r="I136" i="1" l="1"/>
  <c r="K136" i="1" s="1"/>
  <c r="F190" i="1"/>
  <c r="C191" i="1" s="1"/>
  <c r="D191" i="1" s="1"/>
  <c r="H137" i="1" l="1"/>
  <c r="L136" i="1"/>
  <c r="F191" i="1"/>
  <c r="C192" i="1" s="1"/>
  <c r="D192" i="1" s="1"/>
  <c r="I137" i="1" l="1"/>
  <c r="K137" i="1" s="1"/>
  <c r="F192" i="1"/>
  <c r="C193" i="1" s="1"/>
  <c r="D193" i="1" s="1"/>
  <c r="H138" i="1" l="1"/>
  <c r="L137" i="1"/>
  <c r="I138" i="1" l="1"/>
  <c r="K138" i="1" s="1"/>
  <c r="F193" i="1"/>
  <c r="C194" i="1" s="1"/>
  <c r="D194" i="1" s="1"/>
  <c r="H139" i="1" l="1"/>
  <c r="L138" i="1"/>
  <c r="I139" i="1" l="1"/>
  <c r="K139" i="1" s="1"/>
  <c r="F194" i="1"/>
  <c r="C195" i="1" s="1"/>
  <c r="D195" i="1" s="1"/>
  <c r="H140" i="1" l="1"/>
  <c r="L139" i="1"/>
  <c r="F195" i="1"/>
  <c r="C196" i="1" s="1"/>
  <c r="D196" i="1" s="1"/>
  <c r="I140" i="1" l="1"/>
  <c r="K140" i="1" s="1"/>
  <c r="F196" i="1"/>
  <c r="C197" i="1" s="1"/>
  <c r="D197" i="1" s="1"/>
  <c r="H141" i="1" l="1"/>
  <c r="L140" i="1"/>
  <c r="F197" i="1"/>
  <c r="C198" i="1" s="1"/>
  <c r="D198" i="1" s="1"/>
  <c r="I141" i="1" l="1"/>
  <c r="K141" i="1" s="1"/>
  <c r="F198" i="1"/>
  <c r="C199" i="1" s="1"/>
  <c r="D199" i="1" s="1"/>
  <c r="H142" i="1" l="1"/>
  <c r="L141" i="1"/>
  <c r="F199" i="1"/>
  <c r="C200" i="1" s="1"/>
  <c r="D200" i="1" s="1"/>
  <c r="I142" i="1" l="1"/>
  <c r="K142" i="1" s="1"/>
  <c r="F200" i="1"/>
  <c r="C201" i="1" s="1"/>
  <c r="D201" i="1" s="1"/>
  <c r="H143" i="1" l="1"/>
  <c r="L142" i="1"/>
  <c r="F201" i="1"/>
  <c r="C202" i="1" s="1"/>
  <c r="D202" i="1" s="1"/>
  <c r="I143" i="1" l="1"/>
  <c r="K143" i="1" s="1"/>
  <c r="F202" i="1"/>
  <c r="C203" i="1" s="1"/>
  <c r="D203" i="1" s="1"/>
  <c r="H144" i="1" l="1"/>
  <c r="L143" i="1"/>
  <c r="F203" i="1"/>
  <c r="C204" i="1" s="1"/>
  <c r="D204" i="1" s="1"/>
  <c r="I144" i="1" l="1"/>
  <c r="K144" i="1" s="1"/>
  <c r="H145" i="1" l="1"/>
  <c r="L144" i="1"/>
  <c r="F204" i="1"/>
  <c r="C205" i="1" s="1"/>
  <c r="D205" i="1" s="1"/>
  <c r="I145" i="1" l="1"/>
  <c r="K145" i="1" s="1"/>
  <c r="H146" i="1" l="1"/>
  <c r="L145" i="1"/>
  <c r="F205" i="1"/>
  <c r="C206" i="1" s="1"/>
  <c r="D206" i="1" s="1"/>
  <c r="I146" i="1" l="1"/>
  <c r="K146" i="1" s="1"/>
  <c r="H147" i="1" l="1"/>
  <c r="L146" i="1"/>
  <c r="F206" i="1"/>
  <c r="C207" i="1" s="1"/>
  <c r="D207" i="1" s="1"/>
  <c r="I147" i="1" l="1"/>
  <c r="K147" i="1" s="1"/>
  <c r="H148" i="1" l="1"/>
  <c r="L147" i="1"/>
  <c r="F207" i="1"/>
  <c r="C208" i="1" s="1"/>
  <c r="D208" i="1" s="1"/>
  <c r="I148" i="1" l="1"/>
  <c r="K148" i="1" s="1"/>
  <c r="F208" i="1"/>
  <c r="C209" i="1" s="1"/>
  <c r="D209" i="1" s="1"/>
  <c r="H149" i="1" l="1"/>
  <c r="L148" i="1"/>
  <c r="F209" i="1"/>
  <c r="C210" i="1" s="1"/>
  <c r="D210" i="1" s="1"/>
  <c r="I149" i="1" l="1"/>
  <c r="K149" i="1" s="1"/>
  <c r="F210" i="1"/>
  <c r="C211" i="1" s="1"/>
  <c r="D211" i="1" s="1"/>
  <c r="H150" i="1" l="1"/>
  <c r="L149" i="1"/>
  <c r="I150" i="1" l="1"/>
  <c r="K150" i="1" s="1"/>
  <c r="F211" i="1"/>
  <c r="C212" i="1" s="1"/>
  <c r="D212" i="1" s="1"/>
  <c r="H151" i="1" l="1"/>
  <c r="L150" i="1"/>
  <c r="F212" i="1"/>
  <c r="C213" i="1" s="1"/>
  <c r="D213" i="1" s="1"/>
  <c r="I151" i="1" l="1"/>
  <c r="K151" i="1" s="1"/>
  <c r="F213" i="1"/>
  <c r="C214" i="1" s="1"/>
  <c r="D214" i="1" s="1"/>
  <c r="H152" i="1" l="1"/>
  <c r="L151" i="1"/>
  <c r="F214" i="1"/>
  <c r="C215" i="1" s="1"/>
  <c r="D215" i="1" s="1"/>
  <c r="I152" i="1" l="1"/>
  <c r="K152" i="1" s="1"/>
  <c r="F215" i="1"/>
  <c r="C216" i="1" s="1"/>
  <c r="D216" i="1" s="1"/>
  <c r="H153" i="1" l="1"/>
  <c r="L152" i="1"/>
  <c r="F216" i="1"/>
  <c r="C217" i="1" s="1"/>
  <c r="D217" i="1" s="1"/>
  <c r="I153" i="1" l="1"/>
  <c r="K153" i="1" s="1"/>
  <c r="F217" i="1"/>
  <c r="C218" i="1" s="1"/>
  <c r="D218" i="1" s="1"/>
  <c r="H154" i="1" l="1"/>
  <c r="L153" i="1"/>
  <c r="F218" i="1"/>
  <c r="C219" i="1" s="1"/>
  <c r="D219" i="1" s="1"/>
  <c r="I154" i="1" l="1"/>
  <c r="K154" i="1" s="1"/>
  <c r="F219" i="1"/>
  <c r="C220" i="1" s="1"/>
  <c r="D220" i="1" s="1"/>
  <c r="H155" i="1" l="1"/>
  <c r="L154" i="1"/>
  <c r="F220" i="1"/>
  <c r="C221" i="1" s="1"/>
  <c r="D221" i="1" s="1"/>
  <c r="I155" i="1" l="1"/>
  <c r="K155" i="1" s="1"/>
  <c r="F221" i="1"/>
  <c r="C222" i="1" s="1"/>
  <c r="D222" i="1" s="1"/>
  <c r="H156" i="1" l="1"/>
  <c r="L155" i="1"/>
  <c r="F222" i="1"/>
  <c r="C223" i="1" s="1"/>
  <c r="D223" i="1" s="1"/>
  <c r="I156" i="1" l="1"/>
  <c r="K156" i="1" s="1"/>
  <c r="F223" i="1"/>
  <c r="C224" i="1" s="1"/>
  <c r="D224" i="1" s="1"/>
  <c r="H157" i="1" l="1"/>
  <c r="L156" i="1"/>
  <c r="F224" i="1"/>
  <c r="C225" i="1" s="1"/>
  <c r="D225" i="1" s="1"/>
  <c r="I157" i="1" l="1"/>
  <c r="K157" i="1" s="1"/>
  <c r="F225" i="1"/>
  <c r="C226" i="1" s="1"/>
  <c r="D226" i="1" s="1"/>
  <c r="H158" i="1" l="1"/>
  <c r="L157" i="1"/>
  <c r="F226" i="1"/>
  <c r="C227" i="1" s="1"/>
  <c r="D227" i="1" s="1"/>
  <c r="I158" i="1" l="1"/>
  <c r="K158" i="1" s="1"/>
  <c r="F227" i="1"/>
  <c r="C228" i="1" s="1"/>
  <c r="D228" i="1" s="1"/>
  <c r="H159" i="1" l="1"/>
  <c r="L158" i="1"/>
  <c r="F228" i="1"/>
  <c r="C229" i="1" s="1"/>
  <c r="D229" i="1" s="1"/>
  <c r="I159" i="1" l="1"/>
  <c r="K159" i="1" s="1"/>
  <c r="F229" i="1"/>
  <c r="C230" i="1" s="1"/>
  <c r="D230" i="1" s="1"/>
  <c r="H160" i="1" l="1"/>
  <c r="L159" i="1"/>
  <c r="I160" i="1" l="1"/>
  <c r="K160" i="1" s="1"/>
  <c r="F230" i="1"/>
  <c r="C231" i="1" s="1"/>
  <c r="D231" i="1" s="1"/>
  <c r="H161" i="1" l="1"/>
  <c r="L160" i="1"/>
  <c r="I161" i="1" l="1"/>
  <c r="K161" i="1" s="1"/>
  <c r="F231" i="1"/>
  <c r="C232" i="1" s="1"/>
  <c r="D232" i="1" s="1"/>
  <c r="H162" i="1" l="1"/>
  <c r="L161" i="1"/>
  <c r="I162" i="1" l="1"/>
  <c r="K162" i="1" s="1"/>
  <c r="F232" i="1"/>
  <c r="C233" i="1" s="1"/>
  <c r="D233" i="1" s="1"/>
  <c r="H163" i="1" l="1"/>
  <c r="L162" i="1"/>
  <c r="I163" i="1" l="1"/>
  <c r="K163" i="1" s="1"/>
  <c r="F233" i="1"/>
  <c r="C234" i="1" s="1"/>
  <c r="D234" i="1" s="1"/>
  <c r="H164" i="1" l="1"/>
  <c r="L163" i="1"/>
  <c r="I164" i="1" l="1"/>
  <c r="K164" i="1" s="1"/>
  <c r="F234" i="1"/>
  <c r="C235" i="1" s="1"/>
  <c r="D235" i="1" s="1"/>
  <c r="H165" i="1" l="1"/>
  <c r="L164" i="1"/>
  <c r="I165" i="1" l="1"/>
  <c r="K165" i="1" s="1"/>
  <c r="F235" i="1"/>
  <c r="C236" i="1" s="1"/>
  <c r="D236" i="1" s="1"/>
  <c r="H166" i="1" l="1"/>
  <c r="L165" i="1"/>
  <c r="I166" i="1" l="1"/>
  <c r="K166" i="1" s="1"/>
  <c r="F236" i="1"/>
  <c r="C237" i="1" s="1"/>
  <c r="D237" i="1" s="1"/>
  <c r="H167" i="1" l="1"/>
  <c r="L166" i="1"/>
  <c r="F237" i="1"/>
  <c r="C238" i="1" s="1"/>
  <c r="D238" i="1" s="1"/>
  <c r="I167" i="1" l="1"/>
  <c r="K167" i="1" s="1"/>
  <c r="F238" i="1"/>
  <c r="C239" i="1" s="1"/>
  <c r="D239" i="1" s="1"/>
  <c r="H168" i="1" l="1"/>
  <c r="L167" i="1"/>
  <c r="F239" i="1"/>
  <c r="C240" i="1" s="1"/>
  <c r="D240" i="1" s="1"/>
  <c r="I168" i="1" l="1"/>
  <c r="K168" i="1" s="1"/>
  <c r="F240" i="1"/>
  <c r="C241" i="1" s="1"/>
  <c r="D241" i="1" s="1"/>
  <c r="H169" i="1" l="1"/>
  <c r="L168" i="1"/>
  <c r="F241" i="1"/>
  <c r="C242" i="1" s="1"/>
  <c r="D242" i="1" s="1"/>
  <c r="I169" i="1" l="1"/>
  <c r="K169" i="1" s="1"/>
  <c r="F242" i="1"/>
  <c r="C243" i="1" s="1"/>
  <c r="D243" i="1" s="1"/>
  <c r="H170" i="1" l="1"/>
  <c r="L169" i="1"/>
  <c r="F243" i="1"/>
  <c r="C244" i="1" s="1"/>
  <c r="D244" i="1" s="1"/>
  <c r="I170" i="1" l="1"/>
  <c r="K170" i="1" s="1"/>
  <c r="F244" i="1"/>
  <c r="C245" i="1" s="1"/>
  <c r="D245" i="1" s="1"/>
  <c r="H171" i="1" l="1"/>
  <c r="L170" i="1"/>
  <c r="F245" i="1"/>
  <c r="C246" i="1" s="1"/>
  <c r="D246" i="1" s="1"/>
  <c r="I171" i="1" l="1"/>
  <c r="K171" i="1" s="1"/>
  <c r="H172" i="1" l="1"/>
  <c r="L171" i="1"/>
  <c r="F246" i="1"/>
  <c r="C247" i="1" s="1"/>
  <c r="D247" i="1" s="1"/>
  <c r="I172" i="1" l="1"/>
  <c r="K172" i="1" s="1"/>
  <c r="H173" i="1" l="1"/>
  <c r="L172" i="1"/>
  <c r="F247" i="1"/>
  <c r="C248" i="1" s="1"/>
  <c r="D248" i="1" s="1"/>
  <c r="I173" i="1" l="1"/>
  <c r="K173" i="1" s="1"/>
  <c r="H174" i="1" l="1"/>
  <c r="L173" i="1"/>
  <c r="F248" i="1"/>
  <c r="C249" i="1" s="1"/>
  <c r="D249" i="1" s="1"/>
  <c r="I174" i="1" l="1"/>
  <c r="K174" i="1" s="1"/>
  <c r="H175" i="1" l="1"/>
  <c r="L174" i="1"/>
  <c r="F249" i="1"/>
  <c r="C250" i="1" s="1"/>
  <c r="D250" i="1" s="1"/>
  <c r="I175" i="1" l="1"/>
  <c r="K175" i="1" s="1"/>
  <c r="F250" i="1"/>
  <c r="C251" i="1" s="1"/>
  <c r="D251" i="1" s="1"/>
  <c r="H176" i="1" l="1"/>
  <c r="L175" i="1"/>
  <c r="F251" i="1"/>
  <c r="C252" i="1" s="1"/>
  <c r="D252" i="1" s="1"/>
  <c r="I176" i="1" l="1"/>
  <c r="K176" i="1" s="1"/>
  <c r="F252" i="1"/>
  <c r="C253" i="1" s="1"/>
  <c r="D253" i="1" s="1"/>
  <c r="H177" i="1" l="1"/>
  <c r="L176" i="1"/>
  <c r="F253" i="1"/>
  <c r="C254" i="1" s="1"/>
  <c r="D254" i="1" s="1"/>
  <c r="I177" i="1" l="1"/>
  <c r="K177" i="1" s="1"/>
  <c r="F254" i="1"/>
  <c r="C255" i="1" s="1"/>
  <c r="D255" i="1" s="1"/>
  <c r="H178" i="1" l="1"/>
  <c r="L177" i="1"/>
  <c r="F255" i="1"/>
  <c r="C256" i="1" s="1"/>
  <c r="D256" i="1" s="1"/>
  <c r="I178" i="1" l="1"/>
  <c r="K178" i="1" s="1"/>
  <c r="F256" i="1"/>
  <c r="C257" i="1" s="1"/>
  <c r="D257" i="1" s="1"/>
  <c r="H179" i="1" l="1"/>
  <c r="L178" i="1"/>
  <c r="F257" i="1"/>
  <c r="C258" i="1" s="1"/>
  <c r="D258" i="1" s="1"/>
  <c r="I179" i="1" l="1"/>
  <c r="K179" i="1" s="1"/>
  <c r="F258" i="1"/>
  <c r="C259" i="1" s="1"/>
  <c r="D259" i="1" s="1"/>
  <c r="H180" i="1" l="1"/>
  <c r="L179" i="1"/>
  <c r="F259" i="1"/>
  <c r="C260" i="1" s="1"/>
  <c r="D260" i="1" s="1"/>
  <c r="I180" i="1" l="1"/>
  <c r="K180" i="1" s="1"/>
  <c r="F260" i="1"/>
  <c r="C261" i="1" s="1"/>
  <c r="D261" i="1" s="1"/>
  <c r="H181" i="1" l="1"/>
  <c r="L180" i="1"/>
  <c r="F261" i="1"/>
  <c r="C262" i="1" s="1"/>
  <c r="D262" i="1" s="1"/>
  <c r="I181" i="1" l="1"/>
  <c r="K181" i="1" s="1"/>
  <c r="F262" i="1"/>
  <c r="C263" i="1" s="1"/>
  <c r="D263" i="1" s="1"/>
  <c r="H182" i="1" l="1"/>
  <c r="L181" i="1"/>
  <c r="F263" i="1"/>
  <c r="C264" i="1" s="1"/>
  <c r="D264" i="1" s="1"/>
  <c r="I182" i="1" l="1"/>
  <c r="K182" i="1" s="1"/>
  <c r="F264" i="1"/>
  <c r="C265" i="1" s="1"/>
  <c r="D265" i="1" s="1"/>
  <c r="H183" i="1" l="1"/>
  <c r="L182" i="1"/>
  <c r="F265" i="1"/>
  <c r="C266" i="1" s="1"/>
  <c r="D266" i="1" s="1"/>
  <c r="I183" i="1" l="1"/>
  <c r="K183" i="1" s="1"/>
  <c r="F266" i="1"/>
  <c r="C267" i="1" s="1"/>
  <c r="D267" i="1" s="1"/>
  <c r="H184" i="1" l="1"/>
  <c r="L183" i="1"/>
  <c r="F267" i="1"/>
  <c r="C268" i="1" s="1"/>
  <c r="D268" i="1" s="1"/>
  <c r="I184" i="1" l="1"/>
  <c r="K184" i="1" s="1"/>
  <c r="F268" i="1"/>
  <c r="C269" i="1" s="1"/>
  <c r="D269" i="1" s="1"/>
  <c r="H185" i="1" l="1"/>
  <c r="L184" i="1"/>
  <c r="F269" i="1"/>
  <c r="C270" i="1" s="1"/>
  <c r="D270" i="1" s="1"/>
  <c r="I185" i="1" l="1"/>
  <c r="K185" i="1" s="1"/>
  <c r="F270" i="1"/>
  <c r="C271" i="1" s="1"/>
  <c r="D271" i="1" s="1"/>
  <c r="H186" i="1" l="1"/>
  <c r="L185" i="1"/>
  <c r="F271" i="1"/>
  <c r="C272" i="1" s="1"/>
  <c r="D272" i="1" s="1"/>
  <c r="I186" i="1" l="1"/>
  <c r="K186" i="1" s="1"/>
  <c r="F272" i="1"/>
  <c r="C273" i="1" s="1"/>
  <c r="D273" i="1" s="1"/>
  <c r="H187" i="1" l="1"/>
  <c r="L186" i="1"/>
  <c r="F273" i="1"/>
  <c r="C274" i="1" s="1"/>
  <c r="D274" i="1" s="1"/>
  <c r="I187" i="1" l="1"/>
  <c r="K187" i="1" s="1"/>
  <c r="F274" i="1"/>
  <c r="C275" i="1" s="1"/>
  <c r="D275" i="1" s="1"/>
  <c r="H188" i="1" l="1"/>
  <c r="L187" i="1"/>
  <c r="I188" i="1" l="1"/>
  <c r="K188" i="1" s="1"/>
  <c r="F275" i="1"/>
  <c r="C276" i="1" s="1"/>
  <c r="D276" i="1" s="1"/>
  <c r="H189" i="1" l="1"/>
  <c r="L188" i="1"/>
  <c r="I189" i="1" l="1"/>
  <c r="K189" i="1" s="1"/>
  <c r="F276" i="1"/>
  <c r="C277" i="1" s="1"/>
  <c r="D277" i="1" s="1"/>
  <c r="H190" i="1" l="1"/>
  <c r="L189" i="1"/>
  <c r="I190" i="1" l="1"/>
  <c r="K190" i="1" s="1"/>
  <c r="F277" i="1"/>
  <c r="C278" i="1" s="1"/>
  <c r="D278" i="1" s="1"/>
  <c r="H191" i="1" l="1"/>
  <c r="L190" i="1"/>
  <c r="I191" i="1" l="1"/>
  <c r="K191" i="1" s="1"/>
  <c r="F278" i="1"/>
  <c r="C279" i="1" s="1"/>
  <c r="D279" i="1" s="1"/>
  <c r="H192" i="1" l="1"/>
  <c r="L191" i="1"/>
  <c r="I192" i="1" l="1"/>
  <c r="K192" i="1" s="1"/>
  <c r="F279" i="1"/>
  <c r="C280" i="1" s="1"/>
  <c r="D280" i="1" s="1"/>
  <c r="H193" i="1" l="1"/>
  <c r="L192" i="1"/>
  <c r="I193" i="1" l="1"/>
  <c r="K193" i="1" s="1"/>
  <c r="F280" i="1"/>
  <c r="C281" i="1" s="1"/>
  <c r="D281" i="1" s="1"/>
  <c r="H194" i="1" l="1"/>
  <c r="L193" i="1"/>
  <c r="I194" i="1" l="1"/>
  <c r="K194" i="1" s="1"/>
  <c r="F281" i="1"/>
  <c r="C282" i="1" s="1"/>
  <c r="D282" i="1" s="1"/>
  <c r="H195" i="1" l="1"/>
  <c r="L194" i="1"/>
  <c r="I195" i="1" l="1"/>
  <c r="K195" i="1" s="1"/>
  <c r="F282" i="1"/>
  <c r="C283" i="1" s="1"/>
  <c r="D283" i="1" s="1"/>
  <c r="H196" i="1" l="1"/>
  <c r="L195" i="1"/>
  <c r="I196" i="1" l="1"/>
  <c r="K196" i="1" s="1"/>
  <c r="F283" i="1"/>
  <c r="C284" i="1" s="1"/>
  <c r="D284" i="1" s="1"/>
  <c r="H197" i="1" l="1"/>
  <c r="L196" i="1"/>
  <c r="I197" i="1" l="1"/>
  <c r="K197" i="1" s="1"/>
  <c r="F284" i="1"/>
  <c r="C285" i="1" s="1"/>
  <c r="D285" i="1" s="1"/>
  <c r="H198" i="1" l="1"/>
  <c r="L197" i="1"/>
  <c r="I198" i="1" l="1"/>
  <c r="K198" i="1" s="1"/>
  <c r="F285" i="1"/>
  <c r="C286" i="1" s="1"/>
  <c r="D286" i="1" s="1"/>
  <c r="H199" i="1" l="1"/>
  <c r="L198" i="1"/>
  <c r="I199" i="1" l="1"/>
  <c r="K199" i="1" s="1"/>
  <c r="F286" i="1"/>
  <c r="C287" i="1" s="1"/>
  <c r="D287" i="1" s="1"/>
  <c r="H200" i="1" l="1"/>
  <c r="L199" i="1"/>
  <c r="I200" i="1" l="1"/>
  <c r="K200" i="1" s="1"/>
  <c r="F287" i="1"/>
  <c r="C288" i="1" s="1"/>
  <c r="D288" i="1" s="1"/>
  <c r="H201" i="1" l="1"/>
  <c r="L200" i="1"/>
  <c r="I201" i="1" l="1"/>
  <c r="K201" i="1" s="1"/>
  <c r="F288" i="1"/>
  <c r="C289" i="1" s="1"/>
  <c r="D289" i="1" s="1"/>
  <c r="H202" i="1" l="1"/>
  <c r="L201" i="1"/>
  <c r="I202" i="1" l="1"/>
  <c r="K202" i="1" s="1"/>
  <c r="F289" i="1"/>
  <c r="C290" i="1" s="1"/>
  <c r="D290" i="1" s="1"/>
  <c r="H203" i="1" l="1"/>
  <c r="L202" i="1"/>
  <c r="I203" i="1" l="1"/>
  <c r="K203" i="1" s="1"/>
  <c r="F290" i="1"/>
  <c r="C291" i="1" s="1"/>
  <c r="D291" i="1" s="1"/>
  <c r="H204" i="1" l="1"/>
  <c r="L203" i="1"/>
  <c r="I204" i="1" l="1"/>
  <c r="K204" i="1" s="1"/>
  <c r="F291" i="1"/>
  <c r="C292" i="1" s="1"/>
  <c r="D292" i="1" s="1"/>
  <c r="H205" i="1" l="1"/>
  <c r="L204" i="1"/>
  <c r="I205" i="1" l="1"/>
  <c r="K205" i="1" s="1"/>
  <c r="F292" i="1"/>
  <c r="C293" i="1" s="1"/>
  <c r="D293" i="1" s="1"/>
  <c r="H206" i="1" l="1"/>
  <c r="L205" i="1"/>
  <c r="I206" i="1" l="1"/>
  <c r="K206" i="1" s="1"/>
  <c r="F293" i="1"/>
  <c r="C294" i="1" s="1"/>
  <c r="D294" i="1" s="1"/>
  <c r="H207" i="1" l="1"/>
  <c r="L206" i="1"/>
  <c r="I207" i="1" l="1"/>
  <c r="K207" i="1" s="1"/>
  <c r="F294" i="1"/>
  <c r="C295" i="1" s="1"/>
  <c r="D295" i="1" s="1"/>
  <c r="H208" i="1" l="1"/>
  <c r="L207" i="1"/>
  <c r="I208" i="1" l="1"/>
  <c r="K208" i="1" s="1"/>
  <c r="F295" i="1"/>
  <c r="C296" i="1" s="1"/>
  <c r="D296" i="1" s="1"/>
  <c r="H209" i="1" l="1"/>
  <c r="L208" i="1"/>
  <c r="I209" i="1" l="1"/>
  <c r="K209" i="1" s="1"/>
  <c r="F296" i="1"/>
  <c r="C297" i="1" s="1"/>
  <c r="D297" i="1" s="1"/>
  <c r="H210" i="1" l="1"/>
  <c r="L209" i="1"/>
  <c r="I210" i="1" l="1"/>
  <c r="K210" i="1" s="1"/>
  <c r="F297" i="1"/>
  <c r="C298" i="1" s="1"/>
  <c r="D298" i="1" s="1"/>
  <c r="H211" i="1" l="1"/>
  <c r="L210" i="1"/>
  <c r="I211" i="1" l="1"/>
  <c r="K211" i="1" s="1"/>
  <c r="F298" i="1"/>
  <c r="C299" i="1" s="1"/>
  <c r="D299" i="1" s="1"/>
  <c r="H212" i="1" l="1"/>
  <c r="L211" i="1"/>
  <c r="I212" i="1" l="1"/>
  <c r="K212" i="1" s="1"/>
  <c r="F299" i="1"/>
  <c r="C300" i="1" s="1"/>
  <c r="D300" i="1" s="1"/>
  <c r="H213" i="1" l="1"/>
  <c r="L212" i="1"/>
  <c r="I213" i="1" l="1"/>
  <c r="K213" i="1" s="1"/>
  <c r="F300" i="1"/>
  <c r="C301" i="1" s="1"/>
  <c r="D301" i="1" s="1"/>
  <c r="H214" i="1" l="1"/>
  <c r="L213" i="1"/>
  <c r="I214" i="1" l="1"/>
  <c r="K214" i="1" s="1"/>
  <c r="F301" i="1"/>
  <c r="C302" i="1" s="1"/>
  <c r="D302" i="1" s="1"/>
  <c r="H215" i="1" l="1"/>
  <c r="L214" i="1"/>
  <c r="I215" i="1" l="1"/>
  <c r="K215" i="1" s="1"/>
  <c r="F302" i="1"/>
  <c r="C303" i="1" s="1"/>
  <c r="D303" i="1" s="1"/>
  <c r="H216" i="1" l="1"/>
  <c r="L215" i="1"/>
  <c r="I216" i="1" l="1"/>
  <c r="K216" i="1" s="1"/>
  <c r="F303" i="1"/>
  <c r="C304" i="1" s="1"/>
  <c r="D304" i="1" s="1"/>
  <c r="H217" i="1" l="1"/>
  <c r="L216" i="1"/>
  <c r="I217" i="1" l="1"/>
  <c r="K217" i="1" s="1"/>
  <c r="F304" i="1"/>
  <c r="C305" i="1" s="1"/>
  <c r="D305" i="1" s="1"/>
  <c r="H218" i="1" l="1"/>
  <c r="L217" i="1"/>
  <c r="I218" i="1" l="1"/>
  <c r="K218" i="1" s="1"/>
  <c r="F305" i="1"/>
  <c r="C306" i="1" s="1"/>
  <c r="D306" i="1" s="1"/>
  <c r="H219" i="1" l="1"/>
  <c r="L218" i="1"/>
  <c r="I219" i="1" l="1"/>
  <c r="K219" i="1" s="1"/>
  <c r="F306" i="1"/>
  <c r="C307" i="1" s="1"/>
  <c r="D307" i="1" s="1"/>
  <c r="H220" i="1" l="1"/>
  <c r="L219" i="1"/>
  <c r="I220" i="1" l="1"/>
  <c r="K220" i="1" s="1"/>
  <c r="F307" i="1"/>
  <c r="C308" i="1" s="1"/>
  <c r="D308" i="1" s="1"/>
  <c r="H221" i="1" l="1"/>
  <c r="L220" i="1"/>
  <c r="I221" i="1" l="1"/>
  <c r="K221" i="1" s="1"/>
  <c r="F308" i="1"/>
  <c r="C309" i="1" s="1"/>
  <c r="D309" i="1" s="1"/>
  <c r="H222" i="1" l="1"/>
  <c r="L221" i="1"/>
  <c r="I222" i="1" l="1"/>
  <c r="K222" i="1" s="1"/>
  <c r="F309" i="1"/>
  <c r="C310" i="1" s="1"/>
  <c r="D310" i="1" s="1"/>
  <c r="H223" i="1" l="1"/>
  <c r="L222" i="1"/>
  <c r="I223" i="1" l="1"/>
  <c r="K223" i="1" s="1"/>
  <c r="F310" i="1"/>
  <c r="C311" i="1" s="1"/>
  <c r="D311" i="1" s="1"/>
  <c r="H224" i="1" l="1"/>
  <c r="L223" i="1"/>
  <c r="I224" i="1" l="1"/>
  <c r="K224" i="1" s="1"/>
  <c r="F311" i="1"/>
  <c r="C312" i="1" s="1"/>
  <c r="D312" i="1" s="1"/>
  <c r="H225" i="1" l="1"/>
  <c r="L224" i="1"/>
  <c r="I225" i="1" l="1"/>
  <c r="K225" i="1" s="1"/>
  <c r="F312" i="1"/>
  <c r="C313" i="1" s="1"/>
  <c r="D313" i="1" s="1"/>
  <c r="H226" i="1" l="1"/>
  <c r="L225" i="1"/>
  <c r="I226" i="1" l="1"/>
  <c r="K226" i="1" s="1"/>
  <c r="F313" i="1"/>
  <c r="C314" i="1" s="1"/>
  <c r="D314" i="1" s="1"/>
  <c r="H227" i="1" l="1"/>
  <c r="L226" i="1"/>
  <c r="I227" i="1" l="1"/>
  <c r="K227" i="1" s="1"/>
  <c r="F314" i="1"/>
  <c r="C315" i="1" s="1"/>
  <c r="D315" i="1" s="1"/>
  <c r="H228" i="1" l="1"/>
  <c r="L227" i="1"/>
  <c r="I228" i="1" l="1"/>
  <c r="K228" i="1" s="1"/>
  <c r="F315" i="1"/>
  <c r="C316" i="1" s="1"/>
  <c r="D316" i="1" s="1"/>
  <c r="H229" i="1" l="1"/>
  <c r="L228" i="1"/>
  <c r="I229" i="1" l="1"/>
  <c r="K229" i="1" s="1"/>
  <c r="F316" i="1"/>
  <c r="C317" i="1" s="1"/>
  <c r="D317" i="1" s="1"/>
  <c r="H230" i="1" l="1"/>
  <c r="L229" i="1"/>
  <c r="I230" i="1" l="1"/>
  <c r="K230" i="1" s="1"/>
  <c r="F317" i="1"/>
  <c r="C318" i="1" s="1"/>
  <c r="D318" i="1" s="1"/>
  <c r="H231" i="1" l="1"/>
  <c r="L230" i="1"/>
  <c r="I231" i="1" l="1"/>
  <c r="K231" i="1" s="1"/>
  <c r="F318" i="1"/>
  <c r="C319" i="1" s="1"/>
  <c r="D319" i="1" s="1"/>
  <c r="H232" i="1" l="1"/>
  <c r="L231" i="1"/>
  <c r="I232" i="1" l="1"/>
  <c r="K232" i="1" s="1"/>
  <c r="F319" i="1"/>
  <c r="C320" i="1" s="1"/>
  <c r="D320" i="1" s="1"/>
  <c r="H233" i="1" l="1"/>
  <c r="L232" i="1"/>
  <c r="I233" i="1" l="1"/>
  <c r="K233" i="1" s="1"/>
  <c r="F320" i="1"/>
  <c r="C321" i="1" s="1"/>
  <c r="D321" i="1" s="1"/>
  <c r="H234" i="1" l="1"/>
  <c r="L233" i="1"/>
  <c r="I234" i="1" l="1"/>
  <c r="K234" i="1" s="1"/>
  <c r="F321" i="1"/>
  <c r="C322" i="1" s="1"/>
  <c r="D322" i="1" s="1"/>
  <c r="H235" i="1" l="1"/>
  <c r="L234" i="1"/>
  <c r="I235" i="1" l="1"/>
  <c r="K235" i="1" s="1"/>
  <c r="F322" i="1"/>
  <c r="C323" i="1" s="1"/>
  <c r="D323" i="1" s="1"/>
  <c r="H236" i="1" l="1"/>
  <c r="L235" i="1"/>
  <c r="I236" i="1" l="1"/>
  <c r="K236" i="1" s="1"/>
  <c r="F323" i="1"/>
  <c r="C324" i="1" s="1"/>
  <c r="D324" i="1" s="1"/>
  <c r="H237" i="1" l="1"/>
  <c r="L236" i="1"/>
  <c r="I237" i="1" l="1"/>
  <c r="K237" i="1" s="1"/>
  <c r="F324" i="1"/>
  <c r="C325" i="1" s="1"/>
  <c r="D325" i="1" s="1"/>
  <c r="H238" i="1" l="1"/>
  <c r="L237" i="1"/>
  <c r="I238" i="1" l="1"/>
  <c r="K238" i="1" s="1"/>
  <c r="F325" i="1"/>
  <c r="C326" i="1" s="1"/>
  <c r="D326" i="1" s="1"/>
  <c r="H239" i="1" l="1"/>
  <c r="L238" i="1"/>
  <c r="I239" i="1" l="1"/>
  <c r="K239" i="1" s="1"/>
  <c r="F326" i="1"/>
  <c r="C327" i="1" s="1"/>
  <c r="D327" i="1" s="1"/>
  <c r="H240" i="1" l="1"/>
  <c r="L239" i="1"/>
  <c r="I240" i="1" l="1"/>
  <c r="K240" i="1" s="1"/>
  <c r="F327" i="1"/>
  <c r="C328" i="1" s="1"/>
  <c r="D328" i="1" s="1"/>
  <c r="H241" i="1" l="1"/>
  <c r="L240" i="1"/>
  <c r="I241" i="1" l="1"/>
  <c r="K241" i="1" s="1"/>
  <c r="F328" i="1"/>
  <c r="C329" i="1" s="1"/>
  <c r="D329" i="1" s="1"/>
  <c r="H242" i="1" l="1"/>
  <c r="L241" i="1"/>
  <c r="I242" i="1" l="1"/>
  <c r="K242" i="1" s="1"/>
  <c r="F329" i="1"/>
  <c r="C330" i="1" s="1"/>
  <c r="D330" i="1" s="1"/>
  <c r="H243" i="1" l="1"/>
  <c r="L242" i="1"/>
  <c r="I243" i="1" l="1"/>
  <c r="K243" i="1" s="1"/>
  <c r="F330" i="1"/>
  <c r="C331" i="1" s="1"/>
  <c r="D331" i="1" s="1"/>
  <c r="H244" i="1" l="1"/>
  <c r="L243" i="1"/>
  <c r="I244" i="1" l="1"/>
  <c r="K244" i="1" s="1"/>
  <c r="F331" i="1"/>
  <c r="C332" i="1" s="1"/>
  <c r="D332" i="1" s="1"/>
  <c r="H245" i="1" l="1"/>
  <c r="L244" i="1"/>
  <c r="I245" i="1" l="1"/>
  <c r="K245" i="1" s="1"/>
  <c r="F332" i="1"/>
  <c r="C333" i="1" s="1"/>
  <c r="D333" i="1" s="1"/>
  <c r="H246" i="1" l="1"/>
  <c r="L245" i="1"/>
  <c r="I246" i="1" l="1"/>
  <c r="K246" i="1" s="1"/>
  <c r="F333" i="1"/>
  <c r="C334" i="1" s="1"/>
  <c r="D334" i="1" s="1"/>
  <c r="H247" i="1" l="1"/>
  <c r="L246" i="1"/>
  <c r="I247" i="1" l="1"/>
  <c r="K247" i="1" s="1"/>
  <c r="F334" i="1"/>
  <c r="C335" i="1" s="1"/>
  <c r="D335" i="1" s="1"/>
  <c r="H248" i="1" l="1"/>
  <c r="L247" i="1"/>
  <c r="I248" i="1" l="1"/>
  <c r="K248" i="1" s="1"/>
  <c r="F335" i="1"/>
  <c r="C336" i="1" s="1"/>
  <c r="D336" i="1" s="1"/>
  <c r="H249" i="1" l="1"/>
  <c r="L248" i="1"/>
  <c r="I249" i="1" l="1"/>
  <c r="K249" i="1" s="1"/>
  <c r="F336" i="1"/>
  <c r="C337" i="1" s="1"/>
  <c r="D337" i="1" s="1"/>
  <c r="H250" i="1" l="1"/>
  <c r="L249" i="1"/>
  <c r="I250" i="1" l="1"/>
  <c r="K250" i="1" s="1"/>
  <c r="F337" i="1"/>
  <c r="C338" i="1" s="1"/>
  <c r="D338" i="1" s="1"/>
  <c r="H251" i="1" l="1"/>
  <c r="L250" i="1"/>
  <c r="I251" i="1" l="1"/>
  <c r="K251" i="1" s="1"/>
  <c r="F338" i="1"/>
  <c r="C339" i="1" s="1"/>
  <c r="D339" i="1" s="1"/>
  <c r="H252" i="1" l="1"/>
  <c r="L251" i="1"/>
  <c r="I252" i="1" l="1"/>
  <c r="K252" i="1" s="1"/>
  <c r="F339" i="1"/>
  <c r="C340" i="1" s="1"/>
  <c r="D340" i="1" s="1"/>
  <c r="H253" i="1" l="1"/>
  <c r="L252" i="1"/>
  <c r="I253" i="1" l="1"/>
  <c r="K253" i="1" s="1"/>
  <c r="F340" i="1"/>
  <c r="C341" i="1" s="1"/>
  <c r="D341" i="1" s="1"/>
  <c r="H254" i="1" l="1"/>
  <c r="L253" i="1"/>
  <c r="I254" i="1" l="1"/>
  <c r="K254" i="1" s="1"/>
  <c r="F341" i="1"/>
  <c r="C342" i="1" s="1"/>
  <c r="D342" i="1" s="1"/>
  <c r="H255" i="1" l="1"/>
  <c r="L254" i="1"/>
  <c r="I255" i="1" l="1"/>
  <c r="K255" i="1" s="1"/>
  <c r="F342" i="1"/>
  <c r="C343" i="1" s="1"/>
  <c r="D343" i="1" s="1"/>
  <c r="H256" i="1" l="1"/>
  <c r="L255" i="1"/>
  <c r="I256" i="1" l="1"/>
  <c r="K256" i="1" s="1"/>
  <c r="F343" i="1"/>
  <c r="C344" i="1" s="1"/>
  <c r="D344" i="1" s="1"/>
  <c r="H257" i="1" l="1"/>
  <c r="L256" i="1"/>
  <c r="I257" i="1" l="1"/>
  <c r="K257" i="1" s="1"/>
  <c r="F344" i="1"/>
  <c r="C345" i="1" s="1"/>
  <c r="D345" i="1" s="1"/>
  <c r="H258" i="1" l="1"/>
  <c r="L257" i="1"/>
  <c r="I258" i="1" l="1"/>
  <c r="K258" i="1" s="1"/>
  <c r="F345" i="1"/>
  <c r="C346" i="1" s="1"/>
  <c r="D346" i="1" s="1"/>
  <c r="H259" i="1" l="1"/>
  <c r="L258" i="1"/>
  <c r="I259" i="1" l="1"/>
  <c r="K259" i="1" s="1"/>
  <c r="F346" i="1"/>
  <c r="C347" i="1" s="1"/>
  <c r="D347" i="1" s="1"/>
  <c r="H260" i="1" l="1"/>
  <c r="L259" i="1"/>
  <c r="I260" i="1" l="1"/>
  <c r="K260" i="1" s="1"/>
  <c r="F347" i="1"/>
  <c r="C348" i="1" s="1"/>
  <c r="D348" i="1" s="1"/>
  <c r="H261" i="1" l="1"/>
  <c r="L260" i="1"/>
  <c r="I261" i="1" l="1"/>
  <c r="K261" i="1" s="1"/>
  <c r="F348" i="1"/>
  <c r="C349" i="1" s="1"/>
  <c r="D349" i="1" s="1"/>
  <c r="H262" i="1" l="1"/>
  <c r="L261" i="1"/>
  <c r="I262" i="1" l="1"/>
  <c r="K262" i="1" s="1"/>
  <c r="F349" i="1"/>
  <c r="C350" i="1" s="1"/>
  <c r="D350" i="1" s="1"/>
  <c r="H263" i="1" l="1"/>
  <c r="L262" i="1"/>
  <c r="I263" i="1" l="1"/>
  <c r="K263" i="1" s="1"/>
  <c r="F350" i="1"/>
  <c r="C351" i="1" s="1"/>
  <c r="D351" i="1" s="1"/>
  <c r="H264" i="1" l="1"/>
  <c r="L263" i="1"/>
  <c r="I264" i="1" l="1"/>
  <c r="K264" i="1" s="1"/>
  <c r="F351" i="1"/>
  <c r="C352" i="1" s="1"/>
  <c r="D352" i="1" s="1"/>
  <c r="H265" i="1" l="1"/>
  <c r="L264" i="1"/>
  <c r="I265" i="1" l="1"/>
  <c r="K265" i="1" s="1"/>
  <c r="F352" i="1"/>
  <c r="C353" i="1" s="1"/>
  <c r="D353" i="1" s="1"/>
  <c r="H266" i="1" l="1"/>
  <c r="L265" i="1"/>
  <c r="I266" i="1" l="1"/>
  <c r="K266" i="1" s="1"/>
  <c r="F353" i="1"/>
  <c r="C354" i="1" s="1"/>
  <c r="D354" i="1" s="1"/>
  <c r="H267" i="1" l="1"/>
  <c r="L266" i="1"/>
  <c r="I267" i="1" l="1"/>
  <c r="K267" i="1" s="1"/>
  <c r="F354" i="1"/>
  <c r="C355" i="1" s="1"/>
  <c r="D355" i="1" s="1"/>
  <c r="H268" i="1" l="1"/>
  <c r="L267" i="1"/>
  <c r="I268" i="1" l="1"/>
  <c r="K268" i="1" s="1"/>
  <c r="F355" i="1"/>
  <c r="C356" i="1" s="1"/>
  <c r="D356" i="1" s="1"/>
  <c r="H269" i="1" l="1"/>
  <c r="L268" i="1"/>
  <c r="I269" i="1" l="1"/>
  <c r="K269" i="1" s="1"/>
  <c r="F356" i="1"/>
  <c r="C357" i="1" s="1"/>
  <c r="D357" i="1" s="1"/>
  <c r="H270" i="1" l="1"/>
  <c r="L269" i="1"/>
  <c r="I270" i="1" l="1"/>
  <c r="K270" i="1" s="1"/>
  <c r="F357" i="1"/>
  <c r="C358" i="1" s="1"/>
  <c r="D358" i="1" s="1"/>
  <c r="H271" i="1" l="1"/>
  <c r="L270" i="1"/>
  <c r="I271" i="1" l="1"/>
  <c r="K271" i="1" s="1"/>
  <c r="F358" i="1"/>
  <c r="C359" i="1" s="1"/>
  <c r="D359" i="1" s="1"/>
  <c r="H272" i="1" l="1"/>
  <c r="L271" i="1"/>
  <c r="I272" i="1" l="1"/>
  <c r="K272" i="1" s="1"/>
  <c r="F359" i="1"/>
  <c r="C360" i="1" s="1"/>
  <c r="D360" i="1" s="1"/>
  <c r="H273" i="1" l="1"/>
  <c r="L272" i="1"/>
  <c r="I273" i="1" l="1"/>
  <c r="K273" i="1" s="1"/>
  <c r="F360" i="1"/>
  <c r="C361" i="1" s="1"/>
  <c r="D361" i="1" s="1"/>
  <c r="H274" i="1" l="1"/>
  <c r="L273" i="1"/>
  <c r="I274" i="1" l="1"/>
  <c r="K274" i="1" s="1"/>
  <c r="F361" i="1"/>
  <c r="C362" i="1" s="1"/>
  <c r="D362" i="1" s="1"/>
  <c r="H275" i="1" l="1"/>
  <c r="L274" i="1"/>
  <c r="I275" i="1" l="1"/>
  <c r="K275" i="1" s="1"/>
  <c r="F362" i="1"/>
  <c r="C363" i="1" s="1"/>
  <c r="D363" i="1" s="1"/>
  <c r="H276" i="1" l="1"/>
  <c r="L275" i="1"/>
  <c r="I276" i="1" l="1"/>
  <c r="K276" i="1" s="1"/>
  <c r="F363" i="1"/>
  <c r="C364" i="1" s="1"/>
  <c r="D364" i="1" s="1"/>
  <c r="H277" i="1" l="1"/>
  <c r="L276" i="1"/>
  <c r="I277" i="1" l="1"/>
  <c r="K277" i="1" s="1"/>
  <c r="F364" i="1"/>
  <c r="C365" i="1" s="1"/>
  <c r="D365" i="1" s="1"/>
  <c r="H278" i="1" l="1"/>
  <c r="L277" i="1"/>
  <c r="I278" i="1" l="1"/>
  <c r="K278" i="1" s="1"/>
  <c r="F365" i="1"/>
  <c r="C366" i="1" s="1"/>
  <c r="D366" i="1" s="1"/>
  <c r="H279" i="1" l="1"/>
  <c r="L278" i="1"/>
  <c r="I279" i="1" l="1"/>
  <c r="K279" i="1" s="1"/>
  <c r="F366" i="1"/>
  <c r="C367" i="1" s="1"/>
  <c r="D367" i="1" s="1"/>
  <c r="H280" i="1" l="1"/>
  <c r="L279" i="1"/>
  <c r="I280" i="1" l="1"/>
  <c r="K280" i="1" s="1"/>
  <c r="F367" i="1"/>
  <c r="C368" i="1" s="1"/>
  <c r="D368" i="1" s="1"/>
  <c r="H281" i="1" l="1"/>
  <c r="L280" i="1"/>
  <c r="I281" i="1" l="1"/>
  <c r="K281" i="1" s="1"/>
  <c r="F368" i="1"/>
  <c r="C369" i="1" s="1"/>
  <c r="D369" i="1" s="1"/>
  <c r="H282" i="1" l="1"/>
  <c r="L281" i="1"/>
  <c r="I282" i="1" l="1"/>
  <c r="K282" i="1" s="1"/>
  <c r="F369" i="1"/>
  <c r="C370" i="1" s="1"/>
  <c r="D370" i="1" s="1"/>
  <c r="H283" i="1" l="1"/>
  <c r="L282" i="1"/>
  <c r="I283" i="1" l="1"/>
  <c r="K283" i="1" s="1"/>
  <c r="F370" i="1"/>
  <c r="C371" i="1" s="1"/>
  <c r="D371" i="1" s="1"/>
  <c r="H284" i="1" l="1"/>
  <c r="L283" i="1"/>
  <c r="I284" i="1" l="1"/>
  <c r="K284" i="1" s="1"/>
  <c r="F371" i="1"/>
  <c r="C372" i="1" s="1"/>
  <c r="D372" i="1" s="1"/>
  <c r="H285" i="1" l="1"/>
  <c r="L284" i="1"/>
  <c r="I285" i="1" l="1"/>
  <c r="K285" i="1" s="1"/>
  <c r="F372" i="1"/>
  <c r="C373" i="1" s="1"/>
  <c r="D373" i="1" s="1"/>
  <c r="H286" i="1" l="1"/>
  <c r="L285" i="1"/>
  <c r="I286" i="1" l="1"/>
  <c r="K286" i="1" s="1"/>
  <c r="F373" i="1"/>
  <c r="C374" i="1" s="1"/>
  <c r="D374" i="1" s="1"/>
  <c r="H287" i="1" l="1"/>
  <c r="L286" i="1"/>
  <c r="F374" i="1"/>
  <c r="C375" i="1" s="1"/>
  <c r="D375" i="1" s="1"/>
  <c r="I287" i="1" l="1"/>
  <c r="K287" i="1" s="1"/>
  <c r="F375" i="1"/>
  <c r="C376" i="1" s="1"/>
  <c r="D376" i="1" s="1"/>
  <c r="H288" i="1" l="1"/>
  <c r="L287" i="1"/>
  <c r="F376" i="1"/>
  <c r="C377" i="1" s="1"/>
  <c r="D377" i="1" s="1"/>
  <c r="I288" i="1" l="1"/>
  <c r="K288" i="1" s="1"/>
  <c r="F377" i="1"/>
  <c r="C378" i="1" s="1"/>
  <c r="D378" i="1" s="1"/>
  <c r="H289" i="1" l="1"/>
  <c r="L288" i="1"/>
  <c r="F378" i="1"/>
  <c r="C379" i="1" s="1"/>
  <c r="D379" i="1" s="1"/>
  <c r="I289" i="1" l="1"/>
  <c r="K289" i="1" s="1"/>
  <c r="F379" i="1"/>
  <c r="C380" i="1" s="1"/>
  <c r="D380" i="1" s="1"/>
  <c r="H290" i="1" l="1"/>
  <c r="L289" i="1"/>
  <c r="F380" i="1"/>
  <c r="C381" i="1" s="1"/>
  <c r="D381" i="1" s="1"/>
  <c r="I290" i="1" l="1"/>
  <c r="K290" i="1" s="1"/>
  <c r="F381" i="1"/>
  <c r="C382" i="1" s="1"/>
  <c r="D382" i="1" s="1"/>
  <c r="H291" i="1" l="1"/>
  <c r="L290" i="1"/>
  <c r="I291" i="1" l="1"/>
  <c r="K291" i="1" s="1"/>
  <c r="F382" i="1"/>
  <c r="C383" i="1" s="1"/>
  <c r="D383" i="1" s="1"/>
  <c r="D384" i="1" s="1"/>
  <c r="F384" i="1" s="1"/>
  <c r="H292" i="1" l="1"/>
  <c r="L291" i="1"/>
  <c r="I292" i="1" l="1"/>
  <c r="K292" i="1" s="1"/>
  <c r="F383" i="1"/>
  <c r="H293" i="1" l="1"/>
  <c r="L292" i="1"/>
  <c r="I293" i="1" l="1"/>
  <c r="K293" i="1" s="1"/>
  <c r="H294" i="1" l="1"/>
  <c r="L293" i="1"/>
  <c r="I294" i="1" l="1"/>
  <c r="K294" i="1" s="1"/>
  <c r="H295" i="1" l="1"/>
  <c r="L294" i="1"/>
  <c r="I295" i="1" l="1"/>
  <c r="K295" i="1" s="1"/>
  <c r="H296" i="1" l="1"/>
  <c r="L295" i="1"/>
  <c r="I296" i="1" l="1"/>
  <c r="K296" i="1" s="1"/>
  <c r="H297" i="1" l="1"/>
  <c r="L296" i="1"/>
  <c r="I297" i="1" l="1"/>
  <c r="K297" i="1" s="1"/>
  <c r="H298" i="1" l="1"/>
  <c r="L297" i="1"/>
  <c r="I298" i="1" l="1"/>
  <c r="K298" i="1" s="1"/>
  <c r="H299" i="1" l="1"/>
  <c r="L298" i="1"/>
  <c r="I299" i="1" l="1"/>
  <c r="K299" i="1" s="1"/>
  <c r="H300" i="1" l="1"/>
  <c r="L299" i="1"/>
  <c r="I300" i="1" l="1"/>
  <c r="K300" i="1" s="1"/>
  <c r="H301" i="1" l="1"/>
  <c r="L300" i="1"/>
  <c r="I301" i="1" l="1"/>
  <c r="K301" i="1" s="1"/>
  <c r="H302" i="1" l="1"/>
  <c r="L301" i="1"/>
  <c r="I302" i="1" l="1"/>
  <c r="K302" i="1" s="1"/>
  <c r="H303" i="1" l="1"/>
  <c r="L302" i="1"/>
  <c r="I303" i="1" l="1"/>
  <c r="K303" i="1" s="1"/>
  <c r="H304" i="1" l="1"/>
  <c r="L303" i="1"/>
  <c r="I304" i="1" l="1"/>
  <c r="K304" i="1" s="1"/>
  <c r="H305" i="1" l="1"/>
  <c r="L304" i="1"/>
  <c r="I305" i="1" l="1"/>
  <c r="K305" i="1" s="1"/>
  <c r="H306" i="1" l="1"/>
  <c r="L305" i="1"/>
  <c r="I306" i="1" l="1"/>
  <c r="K306" i="1" s="1"/>
  <c r="H307" i="1" l="1"/>
  <c r="L306" i="1"/>
  <c r="I307" i="1" l="1"/>
  <c r="K307" i="1" s="1"/>
  <c r="H308" i="1" l="1"/>
  <c r="L307" i="1"/>
  <c r="I308" i="1" l="1"/>
  <c r="K308" i="1" s="1"/>
  <c r="H309" i="1" l="1"/>
  <c r="L308" i="1"/>
  <c r="I309" i="1" l="1"/>
  <c r="K309" i="1" s="1"/>
  <c r="H310" i="1" l="1"/>
  <c r="L309" i="1"/>
  <c r="I310" i="1" l="1"/>
  <c r="K310" i="1" s="1"/>
  <c r="H311" i="1" l="1"/>
  <c r="L310" i="1"/>
  <c r="I311" i="1" l="1"/>
  <c r="K311" i="1" s="1"/>
  <c r="H312" i="1" l="1"/>
  <c r="L311" i="1"/>
  <c r="I312" i="1" l="1"/>
  <c r="K312" i="1" s="1"/>
  <c r="H313" i="1" l="1"/>
  <c r="L312" i="1"/>
  <c r="I313" i="1" l="1"/>
  <c r="K313" i="1" s="1"/>
  <c r="H314" i="1" l="1"/>
  <c r="L313" i="1"/>
  <c r="I314" i="1" l="1"/>
  <c r="K314" i="1" s="1"/>
  <c r="H315" i="1" l="1"/>
  <c r="L314" i="1"/>
  <c r="I315" i="1" l="1"/>
  <c r="K315" i="1" s="1"/>
  <c r="H316" i="1" l="1"/>
  <c r="L315" i="1"/>
  <c r="I316" i="1" l="1"/>
  <c r="K316" i="1" s="1"/>
  <c r="H317" i="1" l="1"/>
  <c r="L316" i="1"/>
  <c r="I317" i="1" l="1"/>
  <c r="K317" i="1" s="1"/>
  <c r="H318" i="1" l="1"/>
  <c r="L317" i="1"/>
  <c r="I318" i="1" l="1"/>
  <c r="K318" i="1" s="1"/>
  <c r="H319" i="1" l="1"/>
  <c r="L318" i="1"/>
  <c r="I319" i="1" l="1"/>
  <c r="K319" i="1" s="1"/>
  <c r="H320" i="1" l="1"/>
  <c r="L319" i="1"/>
  <c r="I320" i="1" l="1"/>
  <c r="K320" i="1" s="1"/>
  <c r="H321" i="1" l="1"/>
  <c r="L320" i="1"/>
  <c r="I321" i="1" l="1"/>
  <c r="K321" i="1" s="1"/>
  <c r="H322" i="1" l="1"/>
  <c r="L321" i="1"/>
  <c r="I322" i="1" l="1"/>
  <c r="K322" i="1" s="1"/>
  <c r="H323" i="1" l="1"/>
  <c r="L322" i="1"/>
  <c r="I323" i="1" l="1"/>
  <c r="K323" i="1" s="1"/>
  <c r="H324" i="1" l="1"/>
  <c r="L323" i="1"/>
  <c r="I324" i="1" l="1"/>
  <c r="K324" i="1" s="1"/>
  <c r="H325" i="1" l="1"/>
  <c r="L324" i="1"/>
  <c r="I325" i="1" l="1"/>
  <c r="K325" i="1" s="1"/>
  <c r="H326" i="1" l="1"/>
  <c r="L325" i="1"/>
  <c r="I326" i="1" l="1"/>
  <c r="K326" i="1" s="1"/>
  <c r="H327" i="1" l="1"/>
  <c r="L326" i="1"/>
  <c r="I327" i="1" l="1"/>
  <c r="K327" i="1" s="1"/>
  <c r="H328" i="1" l="1"/>
  <c r="L327" i="1"/>
  <c r="I328" i="1" l="1"/>
  <c r="K328" i="1" s="1"/>
  <c r="H329" i="1" l="1"/>
  <c r="L328" i="1"/>
  <c r="I329" i="1" l="1"/>
  <c r="K329" i="1" s="1"/>
  <c r="H330" i="1" l="1"/>
  <c r="L329" i="1"/>
  <c r="I330" i="1" l="1"/>
  <c r="K330" i="1" s="1"/>
  <c r="H331" i="1" l="1"/>
  <c r="L330" i="1"/>
  <c r="I331" i="1" l="1"/>
  <c r="K331" i="1" s="1"/>
  <c r="H332" i="1" l="1"/>
  <c r="L331" i="1"/>
  <c r="I332" i="1" l="1"/>
  <c r="K332" i="1" s="1"/>
  <c r="H333" i="1" l="1"/>
  <c r="L332" i="1"/>
  <c r="I333" i="1" l="1"/>
  <c r="K333" i="1" s="1"/>
  <c r="H334" i="1" l="1"/>
  <c r="L333" i="1"/>
  <c r="I334" i="1" l="1"/>
  <c r="K334" i="1" s="1"/>
  <c r="H335" i="1" l="1"/>
  <c r="L334" i="1"/>
  <c r="I335" i="1" l="1"/>
  <c r="K335" i="1" s="1"/>
  <c r="H336" i="1" l="1"/>
  <c r="L335" i="1"/>
  <c r="I336" i="1" l="1"/>
  <c r="K336" i="1" s="1"/>
  <c r="H337" i="1" l="1"/>
  <c r="L336" i="1"/>
  <c r="I337" i="1" l="1"/>
  <c r="K337" i="1" s="1"/>
  <c r="H338" i="1" l="1"/>
  <c r="L337" i="1"/>
  <c r="I338" i="1" l="1"/>
  <c r="K338" i="1" s="1"/>
  <c r="H339" i="1" l="1"/>
  <c r="L338" i="1"/>
  <c r="I339" i="1" l="1"/>
  <c r="K339" i="1" s="1"/>
  <c r="H340" i="1" l="1"/>
  <c r="L339" i="1"/>
  <c r="I340" i="1" l="1"/>
  <c r="K340" i="1" s="1"/>
  <c r="H341" i="1" l="1"/>
  <c r="L340" i="1"/>
  <c r="I341" i="1" l="1"/>
  <c r="K341" i="1" s="1"/>
  <c r="H342" i="1" l="1"/>
  <c r="L341" i="1"/>
  <c r="I342" i="1" l="1"/>
  <c r="K342" i="1" s="1"/>
  <c r="H343" i="1" l="1"/>
  <c r="L342" i="1"/>
  <c r="I343" i="1" l="1"/>
  <c r="K343" i="1" s="1"/>
  <c r="H344" i="1" l="1"/>
  <c r="L343" i="1"/>
  <c r="I344" i="1" l="1"/>
  <c r="K344" i="1" s="1"/>
  <c r="H345" i="1" l="1"/>
  <c r="L344" i="1"/>
  <c r="I345" i="1" l="1"/>
  <c r="K345" i="1" s="1"/>
  <c r="H346" i="1" l="1"/>
  <c r="L345" i="1"/>
  <c r="I346" i="1" l="1"/>
  <c r="K346" i="1" s="1"/>
  <c r="H347" i="1" l="1"/>
  <c r="L346" i="1"/>
  <c r="I347" i="1" l="1"/>
  <c r="K347" i="1" s="1"/>
  <c r="H348" i="1" l="1"/>
  <c r="L347" i="1"/>
  <c r="I348" i="1" l="1"/>
  <c r="K348" i="1" s="1"/>
  <c r="H349" i="1" l="1"/>
  <c r="L348" i="1"/>
  <c r="I349" i="1" l="1"/>
  <c r="K349" i="1" s="1"/>
  <c r="H350" i="1" l="1"/>
  <c r="L349" i="1"/>
  <c r="I350" i="1" l="1"/>
  <c r="K350" i="1" s="1"/>
  <c r="H351" i="1" l="1"/>
  <c r="L350" i="1"/>
  <c r="I351" i="1" l="1"/>
  <c r="K351" i="1" s="1"/>
  <c r="H352" i="1" l="1"/>
  <c r="L351" i="1"/>
  <c r="I352" i="1" l="1"/>
  <c r="K352" i="1" s="1"/>
  <c r="H353" i="1" l="1"/>
  <c r="L352" i="1"/>
  <c r="I353" i="1" l="1"/>
  <c r="K353" i="1" s="1"/>
  <c r="H354" i="1" l="1"/>
  <c r="L353" i="1"/>
  <c r="I354" i="1" l="1"/>
  <c r="K354" i="1" s="1"/>
  <c r="H355" i="1" l="1"/>
  <c r="L354" i="1"/>
  <c r="I355" i="1" l="1"/>
  <c r="K355" i="1" s="1"/>
  <c r="H356" i="1" l="1"/>
  <c r="L355" i="1"/>
  <c r="I356" i="1" l="1"/>
  <c r="K356" i="1" s="1"/>
  <c r="H357" i="1" l="1"/>
  <c r="L356" i="1"/>
  <c r="I357" i="1" l="1"/>
  <c r="K357" i="1" s="1"/>
  <c r="H358" i="1" l="1"/>
  <c r="L357" i="1"/>
  <c r="I358" i="1" l="1"/>
  <c r="K358" i="1" s="1"/>
  <c r="H359" i="1" l="1"/>
  <c r="L358" i="1"/>
  <c r="I359" i="1" l="1"/>
  <c r="K359" i="1" s="1"/>
  <c r="H360" i="1" l="1"/>
  <c r="L359" i="1"/>
  <c r="I360" i="1" l="1"/>
  <c r="K360" i="1" s="1"/>
  <c r="H361" i="1" l="1"/>
  <c r="L360" i="1"/>
  <c r="I361" i="1" l="1"/>
  <c r="K361" i="1" s="1"/>
  <c r="H362" i="1" l="1"/>
  <c r="L361" i="1"/>
  <c r="I362" i="1" l="1"/>
  <c r="K362" i="1" s="1"/>
  <c r="H363" i="1" l="1"/>
  <c r="L362" i="1"/>
  <c r="I363" i="1" l="1"/>
  <c r="K363" i="1" s="1"/>
  <c r="H364" i="1" l="1"/>
  <c r="L363" i="1"/>
  <c r="I364" i="1" l="1"/>
  <c r="K364" i="1" s="1"/>
  <c r="H365" i="1" l="1"/>
  <c r="L364" i="1"/>
  <c r="I365" i="1" l="1"/>
  <c r="K365" i="1" s="1"/>
  <c r="H366" i="1" l="1"/>
  <c r="L365" i="1"/>
  <c r="I366" i="1" l="1"/>
  <c r="K366" i="1" s="1"/>
  <c r="H367" i="1" l="1"/>
  <c r="L366" i="1"/>
  <c r="I367" i="1" l="1"/>
  <c r="K367" i="1" s="1"/>
  <c r="H368" i="1" l="1"/>
  <c r="L367" i="1"/>
  <c r="I368" i="1" l="1"/>
  <c r="K368" i="1" s="1"/>
  <c r="H369" i="1" l="1"/>
  <c r="L368" i="1"/>
  <c r="I369" i="1" l="1"/>
  <c r="K369" i="1" s="1"/>
  <c r="H370" i="1" l="1"/>
  <c r="L369" i="1"/>
  <c r="I370" i="1" l="1"/>
  <c r="K370" i="1" s="1"/>
  <c r="H371" i="1" l="1"/>
  <c r="L370" i="1"/>
  <c r="I371" i="1" l="1"/>
  <c r="K371" i="1" s="1"/>
  <c r="H372" i="1" l="1"/>
  <c r="L371" i="1"/>
  <c r="I372" i="1" l="1"/>
  <c r="K372" i="1" s="1"/>
  <c r="H373" i="1" l="1"/>
  <c r="L372" i="1"/>
  <c r="I373" i="1" l="1"/>
  <c r="K373" i="1" s="1"/>
  <c r="H374" i="1" l="1"/>
  <c r="L373" i="1"/>
  <c r="I374" i="1" l="1"/>
  <c r="K374" i="1" s="1"/>
  <c r="H375" i="1" l="1"/>
  <c r="L374" i="1"/>
  <c r="I375" i="1" l="1"/>
  <c r="K375" i="1" s="1"/>
  <c r="H376" i="1" l="1"/>
  <c r="L375" i="1"/>
  <c r="I376" i="1" l="1"/>
  <c r="K376" i="1" s="1"/>
  <c r="H377" i="1" l="1"/>
  <c r="L376" i="1"/>
  <c r="I377" i="1" l="1"/>
  <c r="K377" i="1" s="1"/>
  <c r="H378" i="1" l="1"/>
  <c r="L377" i="1"/>
  <c r="I378" i="1" l="1"/>
  <c r="K378" i="1" s="1"/>
  <c r="H379" i="1" l="1"/>
  <c r="L378" i="1"/>
  <c r="I379" i="1" l="1"/>
  <c r="K379" i="1" s="1"/>
  <c r="H380" i="1" l="1"/>
  <c r="L379" i="1"/>
  <c r="I380" i="1" l="1"/>
  <c r="K380" i="1" s="1"/>
  <c r="H381" i="1" l="1"/>
  <c r="L380" i="1"/>
  <c r="I381" i="1" l="1"/>
  <c r="K381" i="1" s="1"/>
  <c r="H382" i="1" l="1"/>
  <c r="L381" i="1"/>
  <c r="I382" i="1" l="1"/>
  <c r="K382" i="1" s="1"/>
  <c r="H383" i="1" l="1"/>
  <c r="L382" i="1"/>
  <c r="I383" i="1" l="1"/>
  <c r="K383" i="1" l="1"/>
  <c r="L383" i="1" s="1"/>
  <c r="I384" i="1"/>
  <c r="K384" i="1" s="1"/>
  <c r="L384" i="1" s="1"/>
  <c r="M384" i="1" l="1"/>
</calcChain>
</file>

<file path=xl/sharedStrings.xml><?xml version="1.0" encoding="utf-8"?>
<sst xmlns="http://schemas.openxmlformats.org/spreadsheetml/2006/main" count="91" uniqueCount="79">
  <si>
    <t>月数</t>
    <rPh sb="0" eb="2">
      <t>ツキスウ</t>
    </rPh>
    <phoneticPr fontId="3"/>
  </si>
  <si>
    <t>掛金</t>
    <rPh sb="0" eb="2">
      <t>カケキン</t>
    </rPh>
    <phoneticPr fontId="3"/>
  </si>
  <si>
    <t>口座維持費用</t>
    <rPh sb="0" eb="2">
      <t>コウザ</t>
    </rPh>
    <rPh sb="2" eb="4">
      <t>イジ</t>
    </rPh>
    <rPh sb="4" eb="6">
      <t>ヒヨウ</t>
    </rPh>
    <phoneticPr fontId="3"/>
  </si>
  <si>
    <t>残高</t>
    <rPh sb="0" eb="2">
      <t>ザンダカ</t>
    </rPh>
    <phoneticPr fontId="3"/>
  </si>
  <si>
    <t>金融機関Ａ</t>
    <rPh sb="0" eb="2">
      <t>キンユウ</t>
    </rPh>
    <rPh sb="2" eb="4">
      <t>キカン</t>
    </rPh>
    <phoneticPr fontId="3"/>
  </si>
  <si>
    <t>月額掛金</t>
    <rPh sb="0" eb="2">
      <t>ゲツガク</t>
    </rPh>
    <rPh sb="2" eb="4">
      <t>カケキン</t>
    </rPh>
    <phoneticPr fontId="3"/>
  </si>
  <si>
    <t>平均運用管理費用</t>
    <rPh sb="0" eb="2">
      <t>ヘイキン</t>
    </rPh>
    <rPh sb="2" eb="4">
      <t>ウンヨウ</t>
    </rPh>
    <rPh sb="4" eb="6">
      <t>カンリ</t>
    </rPh>
    <rPh sb="6" eb="8">
      <t>ヒヨウ</t>
    </rPh>
    <phoneticPr fontId="3"/>
  </si>
  <si>
    <t>金融機関Ｂ</t>
    <rPh sb="0" eb="2">
      <t>キンユウ</t>
    </rPh>
    <rPh sb="2" eb="4">
      <t>キカン</t>
    </rPh>
    <phoneticPr fontId="3"/>
  </si>
  <si>
    <t>スルガ</t>
  </si>
  <si>
    <t>スルガ</t>
    <phoneticPr fontId="3"/>
  </si>
  <si>
    <t>住友信託</t>
  </si>
  <si>
    <t>鹿児島</t>
    <rPh sb="0" eb="3">
      <t>カゴシマ</t>
    </rPh>
    <phoneticPr fontId="3"/>
  </si>
  <si>
    <t>住友信託</t>
    <rPh sb="0" eb="2">
      <t>スミトモ</t>
    </rPh>
    <rPh sb="2" eb="4">
      <t>シンタク</t>
    </rPh>
    <phoneticPr fontId="3"/>
  </si>
  <si>
    <t>りそな</t>
    <phoneticPr fontId="3"/>
  </si>
  <si>
    <t>あいおい</t>
    <phoneticPr fontId="3"/>
  </si>
  <si>
    <t>琉球</t>
    <rPh sb="0" eb="2">
      <t>リュウキュウ</t>
    </rPh>
    <phoneticPr fontId="3"/>
  </si>
  <si>
    <t>参考：平均運用管理費用</t>
    <rPh sb="0" eb="2">
      <t>サンコウ</t>
    </rPh>
    <rPh sb="3" eb="5">
      <t>ヘイキン</t>
    </rPh>
    <rPh sb="5" eb="7">
      <t>ウンヨウ</t>
    </rPh>
    <rPh sb="7" eb="9">
      <t>カンリ</t>
    </rPh>
    <rPh sb="9" eb="11">
      <t>ヒヨウ</t>
    </rPh>
    <phoneticPr fontId="3"/>
  </si>
  <si>
    <t>ＳＢＩ</t>
    <phoneticPr fontId="3"/>
  </si>
  <si>
    <t>←入力</t>
    <rPh sb="1" eb="3">
      <t>ニュウリョク</t>
    </rPh>
    <phoneticPr fontId="3"/>
  </si>
  <si>
    <t>運用管理費用</t>
    <rPh sb="0" eb="2">
      <t>ウンヨウ</t>
    </rPh>
    <rPh sb="2" eb="4">
      <t>カンリ</t>
    </rPh>
    <rPh sb="4" eb="6">
      <t>ヒヨウ</t>
    </rPh>
    <phoneticPr fontId="3"/>
  </si>
  <si>
    <t>※平均運用管理費用は「国内株式・国内債券・外国株式・外国債券」に均等配分した時に掛かる</t>
    <rPh sb="1" eb="3">
      <t>ヘイキン</t>
    </rPh>
    <rPh sb="3" eb="5">
      <t>ウンヨウ</t>
    </rPh>
    <rPh sb="5" eb="7">
      <t>カンリ</t>
    </rPh>
    <rPh sb="7" eb="9">
      <t>ヒヨウ</t>
    </rPh>
    <rPh sb="11" eb="13">
      <t>コクナイ</t>
    </rPh>
    <rPh sb="13" eb="15">
      <t>カブシキ</t>
    </rPh>
    <rPh sb="16" eb="18">
      <t>コクナイ</t>
    </rPh>
    <rPh sb="18" eb="20">
      <t>サイケン</t>
    </rPh>
    <rPh sb="21" eb="23">
      <t>ガイコク</t>
    </rPh>
    <rPh sb="23" eb="25">
      <t>カブシキ</t>
    </rPh>
    <rPh sb="26" eb="28">
      <t>ガイコク</t>
    </rPh>
    <rPh sb="28" eb="30">
      <t>サイケン</t>
    </rPh>
    <rPh sb="32" eb="34">
      <t>キントウ</t>
    </rPh>
    <rPh sb="34" eb="36">
      <t>ハイブン</t>
    </rPh>
    <rPh sb="38" eb="39">
      <t>トキ</t>
    </rPh>
    <rPh sb="40" eb="41">
      <t>カ</t>
    </rPh>
    <phoneticPr fontId="3"/>
  </si>
  <si>
    <t>　 信託報酬・その他費用を含めた実質コストの平均値</t>
    <phoneticPr fontId="3"/>
  </si>
  <si>
    <t>※口座維持費用は国民年金基金連合会(100円),事務委託先金融機関(63円),運営管理機関(各金融機関毎)の総額</t>
    <rPh sb="1" eb="3">
      <t>コウザ</t>
    </rPh>
    <rPh sb="3" eb="5">
      <t>イジ</t>
    </rPh>
    <rPh sb="5" eb="7">
      <t>ヒヨウ</t>
    </rPh>
    <rPh sb="8" eb="10">
      <t>コクミン</t>
    </rPh>
    <rPh sb="10" eb="12">
      <t>ネンキン</t>
    </rPh>
    <rPh sb="12" eb="14">
      <t>キキン</t>
    </rPh>
    <rPh sb="14" eb="17">
      <t>レンゴウカイ</t>
    </rPh>
    <rPh sb="21" eb="22">
      <t>エン</t>
    </rPh>
    <rPh sb="24" eb="26">
      <t>ジム</t>
    </rPh>
    <rPh sb="26" eb="28">
      <t>イタク</t>
    </rPh>
    <rPh sb="28" eb="29">
      <t>サキ</t>
    </rPh>
    <rPh sb="29" eb="31">
      <t>キンユウ</t>
    </rPh>
    <rPh sb="31" eb="33">
      <t>キカン</t>
    </rPh>
    <rPh sb="36" eb="37">
      <t>エン</t>
    </rPh>
    <rPh sb="39" eb="41">
      <t>ウンエイ</t>
    </rPh>
    <rPh sb="41" eb="43">
      <t>カンリ</t>
    </rPh>
    <rPh sb="43" eb="45">
      <t>キカン</t>
    </rPh>
    <rPh sb="46" eb="49">
      <t>カクキンユウ</t>
    </rPh>
    <rPh sb="49" eb="51">
      <t>キカン</t>
    </rPh>
    <rPh sb="51" eb="52">
      <t>ゴト</t>
    </rPh>
    <rPh sb="54" eb="56">
      <t>ソウガク</t>
    </rPh>
    <phoneticPr fontId="3"/>
  </si>
  <si>
    <t>※ＳＢＩ証券は国内債券クラスが無い為、「国内株式・外国株式。外国債券」の平均値を利用</t>
    <rPh sb="4" eb="6">
      <t>ショウケン</t>
    </rPh>
    <rPh sb="7" eb="9">
      <t>コクナイ</t>
    </rPh>
    <rPh sb="9" eb="11">
      <t>サイケン</t>
    </rPh>
    <rPh sb="15" eb="16">
      <t>ナ</t>
    </rPh>
    <rPh sb="17" eb="18">
      <t>タメ</t>
    </rPh>
    <rPh sb="20" eb="22">
      <t>コクナイ</t>
    </rPh>
    <rPh sb="22" eb="24">
      <t>カブシキ</t>
    </rPh>
    <rPh sb="25" eb="27">
      <t>ガイコク</t>
    </rPh>
    <rPh sb="27" eb="29">
      <t>カブシキ</t>
    </rPh>
    <rPh sb="30" eb="32">
      <t>ガイコク</t>
    </rPh>
    <rPh sb="32" eb="34">
      <t>サイケン</t>
    </rPh>
    <rPh sb="36" eb="39">
      <t>ヘイキンチ</t>
    </rPh>
    <rPh sb="40" eb="42">
      <t>リヨウ</t>
    </rPh>
    <phoneticPr fontId="3"/>
  </si>
  <si>
    <t>←選択</t>
    <rPh sb="1" eb="3">
      <t>センタク</t>
    </rPh>
    <phoneticPr fontId="3"/>
  </si>
  <si>
    <t>５年</t>
    <rPh sb="1" eb="2">
      <t>ネン</t>
    </rPh>
    <phoneticPr fontId="3"/>
  </si>
  <si>
    <t>加入年数</t>
    <rPh sb="0" eb="2">
      <t>カニュウ</t>
    </rPh>
    <rPh sb="2" eb="4">
      <t>ネンスウ</t>
    </rPh>
    <phoneticPr fontId="3"/>
  </si>
  <si>
    <t>１０年</t>
    <rPh sb="2" eb="3">
      <t>ネン</t>
    </rPh>
    <phoneticPr fontId="3"/>
  </si>
  <si>
    <t>１５年</t>
    <rPh sb="2" eb="3">
      <t>ネン</t>
    </rPh>
    <phoneticPr fontId="3"/>
  </si>
  <si>
    <t>２０年</t>
    <rPh sb="2" eb="3">
      <t>ネン</t>
    </rPh>
    <phoneticPr fontId="3"/>
  </si>
  <si>
    <t>２５年</t>
    <rPh sb="2" eb="3">
      <t>ネン</t>
    </rPh>
    <phoneticPr fontId="3"/>
  </si>
  <si>
    <t>３０年</t>
    <rPh sb="2" eb="3">
      <t>ネン</t>
    </rPh>
    <phoneticPr fontId="3"/>
  </si>
  <si>
    <t>１年</t>
    <rPh sb="1" eb="2">
      <t>ネン</t>
    </rPh>
    <phoneticPr fontId="3"/>
  </si>
  <si>
    <t>３年</t>
    <rPh sb="1" eb="2">
      <t>ネン</t>
    </rPh>
    <phoneticPr fontId="3"/>
  </si>
  <si>
    <t>残高差額(A-B)</t>
    <rPh sb="0" eb="2">
      <t>ザンダカ</t>
    </rPh>
    <rPh sb="2" eb="4">
      <t>サガク</t>
    </rPh>
    <phoneticPr fontId="3"/>
  </si>
  <si>
    <t>金融機関　Ａ</t>
    <rPh sb="0" eb="2">
      <t>キンユウ</t>
    </rPh>
    <rPh sb="2" eb="4">
      <t>キカン</t>
    </rPh>
    <phoneticPr fontId="3"/>
  </si>
  <si>
    <t>金融機関　Ｂ</t>
    <rPh sb="0" eb="2">
      <t>キンユウ</t>
    </rPh>
    <rPh sb="2" eb="4">
      <t>キカン</t>
    </rPh>
    <phoneticPr fontId="3"/>
  </si>
  <si>
    <t>試算結果</t>
    <rPh sb="0" eb="2">
      <t>シサン</t>
    </rPh>
    <rPh sb="2" eb="4">
      <t>ケッカ</t>
    </rPh>
    <phoneticPr fontId="3"/>
  </si>
  <si>
    <t>累計コスト</t>
    <rPh sb="0" eb="2">
      <t>ルイケイ</t>
    </rPh>
    <phoneticPr fontId="3"/>
  </si>
  <si>
    <t>平均運用管理費用試算</t>
    <rPh sb="0" eb="2">
      <t>ヘイキン</t>
    </rPh>
    <rPh sb="2" eb="4">
      <t>ウンヨウ</t>
    </rPh>
    <rPh sb="4" eb="6">
      <t>カンリ</t>
    </rPh>
    <rPh sb="6" eb="8">
      <t>ヒヨウ</t>
    </rPh>
    <rPh sb="8" eb="10">
      <t>シサン</t>
    </rPh>
    <phoneticPr fontId="3"/>
  </si>
  <si>
    <t>国内株式</t>
    <rPh sb="0" eb="2">
      <t>コクナイ</t>
    </rPh>
    <rPh sb="2" eb="4">
      <t>カブシキ</t>
    </rPh>
    <phoneticPr fontId="3"/>
  </si>
  <si>
    <t>国内債券</t>
    <rPh sb="0" eb="2">
      <t>コクナイ</t>
    </rPh>
    <rPh sb="2" eb="4">
      <t>サイケン</t>
    </rPh>
    <phoneticPr fontId="3"/>
  </si>
  <si>
    <t>海外債権</t>
    <rPh sb="0" eb="2">
      <t>カイガイ</t>
    </rPh>
    <rPh sb="2" eb="4">
      <t>サイケン</t>
    </rPh>
    <phoneticPr fontId="3"/>
  </si>
  <si>
    <t>海外株式</t>
    <rPh sb="0" eb="2">
      <t>カイガイ</t>
    </rPh>
    <rPh sb="2" eb="4">
      <t>カブシキ</t>
    </rPh>
    <phoneticPr fontId="3"/>
  </si>
  <si>
    <t>その他資産</t>
    <rPh sb="2" eb="3">
      <t>タ</t>
    </rPh>
    <rPh sb="3" eb="5">
      <t>シサン</t>
    </rPh>
    <phoneticPr fontId="3"/>
  </si>
  <si>
    <t>管理費用(%)</t>
    <rPh sb="0" eb="2">
      <t>カンリ</t>
    </rPh>
    <rPh sb="2" eb="4">
      <t>ヒヨウ</t>
    </rPh>
    <phoneticPr fontId="3"/>
  </si>
  <si>
    <t>アセットクラス</t>
    <phoneticPr fontId="3"/>
  </si>
  <si>
    <t>割合(%)</t>
    <rPh sb="0" eb="2">
      <t>ワリアイ</t>
    </rPh>
    <phoneticPr fontId="3"/>
  </si>
  <si>
    <t>合算費用</t>
    <rPh sb="0" eb="2">
      <t>ガッサン</t>
    </rPh>
    <rPh sb="2" eb="4">
      <t>ヒヨウ</t>
    </rPh>
    <phoneticPr fontId="3"/>
  </si>
  <si>
    <t>※数値変更で計算に反映させることが出来ます。</t>
    <rPh sb="1" eb="3">
      <t>スウチ</t>
    </rPh>
    <rPh sb="3" eb="5">
      <t>ヘンコウ</t>
    </rPh>
    <rPh sb="6" eb="8">
      <t>ケイサン</t>
    </rPh>
    <rPh sb="9" eb="11">
      <t>ハンエイ</t>
    </rPh>
    <rPh sb="17" eb="19">
      <t>デキ</t>
    </rPh>
    <phoneticPr fontId="3"/>
  </si>
  <si>
    <t>　合成費用を割出し、拠出先金融機関の欄に上書き入力して下さい。</t>
    <rPh sb="1" eb="3">
      <t>ゴウセイ</t>
    </rPh>
    <rPh sb="3" eb="5">
      <t>ヒヨウ</t>
    </rPh>
    <rPh sb="6" eb="8">
      <t>ワリダ</t>
    </rPh>
    <rPh sb="10" eb="12">
      <t>キョシュツ</t>
    </rPh>
    <rPh sb="12" eb="13">
      <t>サキ</t>
    </rPh>
    <rPh sb="13" eb="15">
      <t>キンユウ</t>
    </rPh>
    <rPh sb="15" eb="17">
      <t>キカン</t>
    </rPh>
    <rPh sb="18" eb="19">
      <t>ラン</t>
    </rPh>
    <rPh sb="20" eb="22">
      <t>ウワガ</t>
    </rPh>
    <rPh sb="23" eb="25">
      <t>ニュウリョク</t>
    </rPh>
    <rPh sb="27" eb="28">
      <t>クダ</t>
    </rPh>
    <phoneticPr fontId="3"/>
  </si>
  <si>
    <t>　右の「平均運用管理費用試算」で自分の目指す資産配分から</t>
    <rPh sb="1" eb="2">
      <t>ミギ</t>
    </rPh>
    <rPh sb="4" eb="6">
      <t>ヘイキン</t>
    </rPh>
    <rPh sb="6" eb="8">
      <t>ウンヨウ</t>
    </rPh>
    <rPh sb="8" eb="10">
      <t>カンリ</t>
    </rPh>
    <rPh sb="10" eb="12">
      <t>ヒヨウ</t>
    </rPh>
    <rPh sb="12" eb="14">
      <t>シサン</t>
    </rPh>
    <rPh sb="16" eb="18">
      <t>ジブン</t>
    </rPh>
    <rPh sb="19" eb="21">
      <t>メザ</t>
    </rPh>
    <rPh sb="22" eb="24">
      <t>シサン</t>
    </rPh>
    <rPh sb="24" eb="26">
      <t>ハイブン</t>
    </rPh>
    <phoneticPr fontId="3"/>
  </si>
  <si>
    <t>※ＳＢＩ証券は残高５０万円未満の場合、運営管理機関費用が３１５円掛かりますがここでは加味しておりません</t>
    <rPh sb="4" eb="6">
      <t>ショウケン</t>
    </rPh>
    <rPh sb="7" eb="9">
      <t>ザンダカ</t>
    </rPh>
    <rPh sb="11" eb="13">
      <t>マンエン</t>
    </rPh>
    <rPh sb="13" eb="15">
      <t>ミマン</t>
    </rPh>
    <rPh sb="16" eb="18">
      <t>バアイ</t>
    </rPh>
    <rPh sb="19" eb="21">
      <t>ウンエイ</t>
    </rPh>
    <rPh sb="21" eb="23">
      <t>カンリ</t>
    </rPh>
    <rPh sb="23" eb="25">
      <t>キカン</t>
    </rPh>
    <rPh sb="25" eb="27">
      <t>ヒヨウ</t>
    </rPh>
    <rPh sb="31" eb="32">
      <t>エン</t>
    </rPh>
    <rPh sb="32" eb="33">
      <t>カ</t>
    </rPh>
    <rPh sb="42" eb="44">
      <t>カミ</t>
    </rPh>
    <phoneticPr fontId="3"/>
  </si>
  <si>
    <t>※スルガ銀行は残高５０万円未満の場合、運営管理機関費用が月額２６２円掛かりますがここでは加味しておりません</t>
    <rPh sb="4" eb="6">
      <t>ギンコウ</t>
    </rPh>
    <rPh sb="7" eb="9">
      <t>ザンダカ</t>
    </rPh>
    <rPh sb="11" eb="13">
      <t>マンエン</t>
    </rPh>
    <rPh sb="13" eb="15">
      <t>ミマン</t>
    </rPh>
    <rPh sb="16" eb="18">
      <t>バアイ</t>
    </rPh>
    <rPh sb="19" eb="21">
      <t>ウンエイ</t>
    </rPh>
    <rPh sb="21" eb="23">
      <t>カンリ</t>
    </rPh>
    <rPh sb="23" eb="25">
      <t>キカン</t>
    </rPh>
    <rPh sb="25" eb="27">
      <t>ヒヨウ</t>
    </rPh>
    <rPh sb="28" eb="30">
      <t>ゲツガク</t>
    </rPh>
    <rPh sb="33" eb="34">
      <t>エン</t>
    </rPh>
    <rPh sb="34" eb="35">
      <t>カ</t>
    </rPh>
    <rPh sb="44" eb="46">
      <t>カミ</t>
    </rPh>
    <phoneticPr fontId="3"/>
  </si>
  <si>
    <t>※凍結中の特別法人税、初期手数料等は加味しておりません</t>
    <rPh sb="1" eb="4">
      <t>トウケツチュウ</t>
    </rPh>
    <rPh sb="5" eb="7">
      <t>トクベツ</t>
    </rPh>
    <rPh sb="7" eb="10">
      <t>ホウジンゼイ</t>
    </rPh>
    <rPh sb="11" eb="13">
      <t>ショキ</t>
    </rPh>
    <rPh sb="13" eb="16">
      <t>テスウリョウ</t>
    </rPh>
    <rPh sb="16" eb="17">
      <t>トウ</t>
    </rPh>
    <rPh sb="18" eb="20">
      <t>カミ</t>
    </rPh>
    <phoneticPr fontId="3"/>
  </si>
  <si>
    <t>【ご利用上の注意事項】</t>
    <rPh sb="2" eb="5">
      <t>リヨウジョウ</t>
    </rPh>
    <rPh sb="6" eb="8">
      <t>チュウイ</t>
    </rPh>
    <rPh sb="8" eb="10">
      <t>ジコウ</t>
    </rPh>
    <phoneticPr fontId="3"/>
  </si>
  <si>
    <t>ご不明の点がございましたら下記連絡先へメールにてお問い合わせいただけますよう宜しくお願い致します。</t>
    <rPh sb="1" eb="3">
      <t>フメイ</t>
    </rPh>
    <rPh sb="4" eb="5">
      <t>テン</t>
    </rPh>
    <rPh sb="13" eb="15">
      <t>カキ</t>
    </rPh>
    <rPh sb="15" eb="18">
      <t>レンラクサキ</t>
    </rPh>
    <rPh sb="25" eb="26">
      <t>ト</t>
    </rPh>
    <rPh sb="27" eb="28">
      <t>ア</t>
    </rPh>
    <rPh sb="38" eb="39">
      <t>ヨロ</t>
    </rPh>
    <rPh sb="42" eb="43">
      <t>ネガイ</t>
    </rPh>
    <rPh sb="44" eb="45">
      <t>タ</t>
    </rPh>
    <phoneticPr fontId="3"/>
  </si>
  <si>
    <t>著作権者：ファイナンシャル・プランナー　ＣＦＰ®　小野塚　武　</t>
    <rPh sb="0" eb="3">
      <t>チョサクケン</t>
    </rPh>
    <rPh sb="3" eb="4">
      <t>シャ</t>
    </rPh>
    <rPh sb="25" eb="28">
      <t>オノヅカ</t>
    </rPh>
    <rPh sb="29" eb="30">
      <t>タケシ</t>
    </rPh>
    <phoneticPr fontId="3"/>
  </si>
  <si>
    <t>メール：</t>
    <phoneticPr fontId="3"/>
  </si>
  <si>
    <t>fp-info@hpguid.com</t>
    <phoneticPr fontId="3"/>
  </si>
  <si>
    <t>エクセルシート利用上発生するいかなる損害に対しても、当方は一切の責任を負わないものとします。</t>
    <rPh sb="7" eb="9">
      <t>リヨウ</t>
    </rPh>
    <rPh sb="9" eb="10">
      <t>ジョウ</t>
    </rPh>
    <rPh sb="10" eb="12">
      <t>ハッセイ</t>
    </rPh>
    <rPh sb="18" eb="20">
      <t>ソンガイ</t>
    </rPh>
    <rPh sb="21" eb="22">
      <t>タイ</t>
    </rPh>
    <rPh sb="26" eb="28">
      <t>トウホウ</t>
    </rPh>
    <rPh sb="29" eb="31">
      <t>イッサイ</t>
    </rPh>
    <rPh sb="32" eb="34">
      <t>セキニン</t>
    </rPh>
    <rPh sb="35" eb="36">
      <t>オ</t>
    </rPh>
    <phoneticPr fontId="3"/>
  </si>
  <si>
    <t>このエクセルシートでは個人型確定拠出年金のコスト比較ができるようになっています。</t>
    <rPh sb="11" eb="14">
      <t>コジンガタ</t>
    </rPh>
    <rPh sb="14" eb="16">
      <t>カクテイ</t>
    </rPh>
    <rPh sb="16" eb="18">
      <t>キョシュツ</t>
    </rPh>
    <rPh sb="18" eb="20">
      <t>ネンキン</t>
    </rPh>
    <rPh sb="24" eb="26">
      <t>ヒカク</t>
    </rPh>
    <phoneticPr fontId="3"/>
  </si>
  <si>
    <t>試算が可能な金融機関は以下の７行です。</t>
    <rPh sb="0" eb="2">
      <t>シサン</t>
    </rPh>
    <rPh sb="3" eb="5">
      <t>カノウ</t>
    </rPh>
    <rPh sb="6" eb="8">
      <t>キンユウ</t>
    </rPh>
    <rPh sb="8" eb="10">
      <t>キカン</t>
    </rPh>
    <rPh sb="11" eb="13">
      <t>イカ</t>
    </rPh>
    <rPh sb="15" eb="16">
      <t>コウ</t>
    </rPh>
    <phoneticPr fontId="3"/>
  </si>
  <si>
    <t>・あいおいニッセイ同和損害保険</t>
    <rPh sb="9" eb="11">
      <t>ドウワ</t>
    </rPh>
    <rPh sb="11" eb="13">
      <t>ソンガイ</t>
    </rPh>
    <rPh sb="13" eb="15">
      <t>ホケン</t>
    </rPh>
    <phoneticPr fontId="3"/>
  </si>
  <si>
    <t>・ＳＢＩ証券</t>
    <rPh sb="4" eb="6">
      <t>ショウケン</t>
    </rPh>
    <phoneticPr fontId="3"/>
  </si>
  <si>
    <t>・鹿児島銀行</t>
    <rPh sb="1" eb="4">
      <t>カゴシマ</t>
    </rPh>
    <rPh sb="4" eb="6">
      <t>ギンコウ</t>
    </rPh>
    <phoneticPr fontId="3"/>
  </si>
  <si>
    <t>・住友信託銀行</t>
    <rPh sb="1" eb="3">
      <t>スミトモ</t>
    </rPh>
    <rPh sb="3" eb="5">
      <t>シンタク</t>
    </rPh>
    <rPh sb="5" eb="7">
      <t>ギンコウ</t>
    </rPh>
    <phoneticPr fontId="3"/>
  </si>
  <si>
    <t>・スルガ銀行</t>
    <rPh sb="4" eb="6">
      <t>ギンコウ</t>
    </rPh>
    <phoneticPr fontId="3"/>
  </si>
  <si>
    <t>・りそな銀行</t>
    <rPh sb="4" eb="6">
      <t>ギンコウ</t>
    </rPh>
    <phoneticPr fontId="3"/>
  </si>
  <si>
    <t>・琉球銀行</t>
    <rPh sb="1" eb="3">
      <t>リュウキュウ</t>
    </rPh>
    <rPh sb="3" eb="5">
      <t>ギンコウ</t>
    </rPh>
    <phoneticPr fontId="3"/>
  </si>
  <si>
    <t>また、手動入力で他行の試算も出来るようにしてあります。</t>
    <rPh sb="3" eb="5">
      <t>シュドウ</t>
    </rPh>
    <rPh sb="5" eb="7">
      <t>ニュウリョク</t>
    </rPh>
    <rPh sb="8" eb="10">
      <t>タコウ</t>
    </rPh>
    <rPh sb="11" eb="13">
      <t>シサン</t>
    </rPh>
    <rPh sb="14" eb="16">
      <t>デキ</t>
    </rPh>
    <phoneticPr fontId="3"/>
  </si>
  <si>
    <t>各月ごとのコスト差が試算表右側に、３０年間のトータルコストとコスト差が最下部に表示されます。</t>
    <rPh sb="0" eb="2">
      <t>カクゲツ</t>
    </rPh>
    <rPh sb="8" eb="9">
      <t>サ</t>
    </rPh>
    <rPh sb="10" eb="12">
      <t>シサン</t>
    </rPh>
    <rPh sb="12" eb="13">
      <t>ヒョウ</t>
    </rPh>
    <rPh sb="13" eb="15">
      <t>ミギガワ</t>
    </rPh>
    <rPh sb="19" eb="21">
      <t>ネンカン</t>
    </rPh>
    <rPh sb="33" eb="34">
      <t>サ</t>
    </rPh>
    <rPh sb="35" eb="38">
      <t>サイカブ</t>
    </rPh>
    <rPh sb="39" eb="41">
      <t>ヒョウジ</t>
    </rPh>
    <phoneticPr fontId="3"/>
  </si>
  <si>
    <r>
      <t>入力項目、選択項目は</t>
    </r>
    <r>
      <rPr>
        <b/>
        <sz val="11"/>
        <color theme="1"/>
        <rFont val="ＭＳ Ｐゴシック"/>
        <family val="3"/>
        <charset val="128"/>
        <scheme val="minor"/>
      </rPr>
      <t>太枠の部分のみ</t>
    </r>
    <r>
      <rPr>
        <sz val="11"/>
        <color theme="1"/>
        <rFont val="ＭＳ Ｐゴシック"/>
        <family val="2"/>
        <charset val="128"/>
        <scheme val="minor"/>
      </rPr>
      <t>です。</t>
    </r>
    <rPh sb="0" eb="2">
      <t>ニュウリョク</t>
    </rPh>
    <rPh sb="2" eb="4">
      <t>コウモク</t>
    </rPh>
    <rPh sb="5" eb="7">
      <t>センタク</t>
    </rPh>
    <rPh sb="7" eb="9">
      <t>コウモク</t>
    </rPh>
    <rPh sb="10" eb="12">
      <t>フトワク</t>
    </rPh>
    <rPh sb="13" eb="15">
      <t>ブブン</t>
    </rPh>
    <phoneticPr fontId="3"/>
  </si>
  <si>
    <t>試算結果は３０年間分が出力されます。</t>
    <rPh sb="0" eb="2">
      <t>シサン</t>
    </rPh>
    <rPh sb="2" eb="4">
      <t>ケッカ</t>
    </rPh>
    <rPh sb="7" eb="8">
      <t>ネン</t>
    </rPh>
    <rPh sb="8" eb="9">
      <t>カン</t>
    </rPh>
    <rPh sb="9" eb="10">
      <t>ブン</t>
    </rPh>
    <rPh sb="11" eb="13">
      <t>シュツリョク</t>
    </rPh>
    <phoneticPr fontId="3"/>
  </si>
  <si>
    <t>試算の都合上、元本は維持コスト以外で一切変動しない事を前提にしてあります。</t>
    <rPh sb="0" eb="2">
      <t>シサン</t>
    </rPh>
    <rPh sb="3" eb="6">
      <t>ツゴウジョウ</t>
    </rPh>
    <rPh sb="7" eb="9">
      <t>ガンポン</t>
    </rPh>
    <rPh sb="10" eb="12">
      <t>イジ</t>
    </rPh>
    <rPh sb="15" eb="17">
      <t>イガイ</t>
    </rPh>
    <rPh sb="18" eb="20">
      <t>イッサイ</t>
    </rPh>
    <rPh sb="20" eb="22">
      <t>ヘンドウ</t>
    </rPh>
    <rPh sb="25" eb="26">
      <t>コト</t>
    </rPh>
    <rPh sb="27" eb="29">
      <t>ゼンテイ</t>
    </rPh>
    <phoneticPr fontId="3"/>
  </si>
  <si>
    <t>実際は運用状況によりコストが変動しますので、あくまでも目安としてお使いください。</t>
    <rPh sb="0" eb="2">
      <t>ジッサイ</t>
    </rPh>
    <rPh sb="3" eb="5">
      <t>ウンヨウ</t>
    </rPh>
    <rPh sb="5" eb="7">
      <t>ジョウキョウ</t>
    </rPh>
    <rPh sb="14" eb="16">
      <t>ヘンドウ</t>
    </rPh>
    <rPh sb="27" eb="29">
      <t>メヤス</t>
    </rPh>
    <rPh sb="33" eb="34">
      <t>ツカ</t>
    </rPh>
    <phoneticPr fontId="3"/>
  </si>
  <si>
    <t>※その他、リバランス・元本変動・初期コスト等による変動は一切含めておりません。</t>
    <rPh sb="3" eb="4">
      <t>タ</t>
    </rPh>
    <rPh sb="11" eb="13">
      <t>ガンポン</t>
    </rPh>
    <rPh sb="13" eb="15">
      <t>ヘンドウ</t>
    </rPh>
    <rPh sb="16" eb="18">
      <t>ショキ</t>
    </rPh>
    <rPh sb="21" eb="22">
      <t>トウ</t>
    </rPh>
    <rPh sb="25" eb="27">
      <t>ヘンドウ</t>
    </rPh>
    <rPh sb="28" eb="30">
      <t>イッサイ</t>
    </rPh>
    <rPh sb="30" eb="31">
      <t>フク</t>
    </rPh>
    <phoneticPr fontId="3"/>
  </si>
  <si>
    <t>個人型確定拠出年金・金融機関別コスト差比較シート</t>
    <rPh sb="0" eb="3">
      <t>コジンガタ</t>
    </rPh>
    <rPh sb="3" eb="5">
      <t>カクテイ</t>
    </rPh>
    <rPh sb="5" eb="7">
      <t>キョシュツ</t>
    </rPh>
    <rPh sb="7" eb="9">
      <t>ネンキン</t>
    </rPh>
    <rPh sb="10" eb="12">
      <t>キンユウ</t>
    </rPh>
    <rPh sb="12" eb="14">
      <t>キカン</t>
    </rPh>
    <rPh sb="14" eb="15">
      <t>ベツ</t>
    </rPh>
    <rPh sb="18" eb="19">
      <t>サ</t>
    </rPh>
    <rPh sb="19" eb="21">
      <t>ヒカク</t>
    </rPh>
    <phoneticPr fontId="3"/>
  </si>
  <si>
    <t>※口座維持費用を変更する場合は、シートの保護機能（pass:0123）を外す必要があります。</t>
    <rPh sb="1" eb="3">
      <t>コウザ</t>
    </rPh>
    <rPh sb="3" eb="5">
      <t>イジ</t>
    </rPh>
    <rPh sb="5" eb="7">
      <t>ヒヨウ</t>
    </rPh>
    <rPh sb="8" eb="10">
      <t>ヘンコウ</t>
    </rPh>
    <rPh sb="12" eb="14">
      <t>バアイ</t>
    </rPh>
    <rPh sb="20" eb="22">
      <t>ホゴ</t>
    </rPh>
    <rPh sb="22" eb="24">
      <t>キノウ</t>
    </rPh>
    <rPh sb="36" eb="37">
      <t>ハズ</t>
    </rPh>
    <rPh sb="38" eb="40">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</si>
</sst>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00%"/>
  </numFmts>
  <fonts count="17"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rgb="FFFF0000"/>
      <name val="ＭＳ Ｐゴシック"/>
      <family val="2"/>
      <charset val="128"/>
      <scheme val="minor"/>
    </font>
    <font>
      <sz val="9"/>
      <color rgb="FFFF0000"/>
      <name val="ＭＳ Ｐゴシック"/>
      <family val="2"/>
      <charset val="128"/>
      <scheme val="minor"/>
    </font>
    <font>
      <sz val="11"/>
      <color rgb="FFFF0000"/>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11"/>
      <color theme="8" tint="-0.249977111117893"/>
      <name val="ＭＳ Ｐゴシック"/>
      <family val="2"/>
      <charset val="128"/>
      <scheme val="minor"/>
    </font>
  </fonts>
  <fills count="12">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9"/>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28">
    <xf numFmtId="0" fontId="0" fillId="0" borderId="0" xfId="0">
      <alignment vertical="center"/>
    </xf>
    <xf numFmtId="0" fontId="0" fillId="0" borderId="2" xfId="0" applyBorder="1" applyAlignment="1">
      <alignment horizontal="right" vertical="center"/>
    </xf>
    <xf numFmtId="0" fontId="2" fillId="0" borderId="0" xfId="0" applyFont="1">
      <alignment vertical="center"/>
    </xf>
    <xf numFmtId="0" fontId="4" fillId="0" borderId="0" xfId="0" applyFont="1">
      <alignment vertical="center"/>
    </xf>
    <xf numFmtId="0" fontId="0" fillId="3" borderId="2" xfId="0" applyFill="1" applyBorder="1">
      <alignment vertical="center"/>
    </xf>
    <xf numFmtId="38" fontId="0" fillId="0" borderId="5" xfId="1" applyFont="1" applyFill="1" applyBorder="1">
      <alignment vertical="center"/>
    </xf>
    <xf numFmtId="0" fontId="0" fillId="0" borderId="36"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0" xfId="0" applyFill="1" applyBorder="1">
      <alignment vertical="center"/>
    </xf>
    <xf numFmtId="0" fontId="11" fillId="0" borderId="0" xfId="0" applyFont="1" applyFill="1" applyBorder="1">
      <alignment vertical="center"/>
    </xf>
    <xf numFmtId="0" fontId="0" fillId="7" borderId="25" xfId="0" applyFill="1" applyBorder="1" applyAlignment="1">
      <alignment horizontal="center" vertical="center"/>
    </xf>
    <xf numFmtId="0" fontId="0" fillId="7" borderId="16" xfId="0" applyFill="1" applyBorder="1" applyAlignment="1">
      <alignment horizontal="center" vertical="center"/>
    </xf>
    <xf numFmtId="0" fontId="0" fillId="7" borderId="30" xfId="0" applyFill="1" applyBorder="1" applyAlignment="1">
      <alignment horizontal="center" vertical="center"/>
    </xf>
    <xf numFmtId="0" fontId="0" fillId="7" borderId="13" xfId="0" applyFill="1" applyBorder="1" applyAlignment="1">
      <alignment horizontal="center" vertical="center"/>
    </xf>
    <xf numFmtId="0" fontId="0" fillId="7" borderId="18" xfId="0" applyFill="1" applyBorder="1" applyAlignment="1">
      <alignment horizontal="center" vertical="center"/>
    </xf>
    <xf numFmtId="0" fontId="0" fillId="4" borderId="25" xfId="0" applyFill="1" applyBorder="1" applyAlignment="1">
      <alignment horizontal="center" vertical="center"/>
    </xf>
    <xf numFmtId="0" fontId="0" fillId="4" borderId="16" xfId="0" applyFill="1" applyBorder="1" applyAlignment="1">
      <alignment horizontal="center" vertical="center"/>
    </xf>
    <xf numFmtId="0" fontId="0" fillId="4" borderId="30" xfId="0"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38" fontId="4" fillId="7" borderId="5" xfId="1" applyFont="1" applyFill="1" applyBorder="1">
      <alignment vertical="center"/>
    </xf>
    <xf numFmtId="0" fontId="4" fillId="7" borderId="5" xfId="0" applyFont="1" applyFill="1" applyBorder="1" applyAlignment="1">
      <alignment horizontal="right" vertical="center"/>
    </xf>
    <xf numFmtId="38" fontId="4" fillId="7" borderId="26" xfId="1" applyFont="1" applyFill="1" applyBorder="1">
      <alignment vertical="center"/>
    </xf>
    <xf numFmtId="38" fontId="4" fillId="7" borderId="2" xfId="1" applyFont="1" applyFill="1" applyBorder="1">
      <alignment vertical="center"/>
    </xf>
    <xf numFmtId="0" fontId="4" fillId="7" borderId="2" xfId="0" applyFont="1" applyFill="1" applyBorder="1" applyAlignment="1">
      <alignment horizontal="right" vertical="center"/>
    </xf>
    <xf numFmtId="38" fontId="4" fillId="7" borderId="17" xfId="1" applyFont="1" applyFill="1" applyBorder="1">
      <alignment vertical="center"/>
    </xf>
    <xf numFmtId="38" fontId="4" fillId="7" borderId="4" xfId="1" applyFont="1" applyFill="1" applyBorder="1">
      <alignment vertical="center"/>
    </xf>
    <xf numFmtId="0" fontId="4" fillId="7" borderId="4" xfId="0" applyFont="1" applyFill="1" applyBorder="1" applyAlignment="1">
      <alignment horizontal="right" vertical="center"/>
    </xf>
    <xf numFmtId="38" fontId="4" fillId="7" borderId="31" xfId="1" applyFont="1" applyFill="1" applyBorder="1">
      <alignment vertical="center"/>
    </xf>
    <xf numFmtId="38" fontId="4" fillId="7" borderId="14" xfId="1" applyFont="1" applyFill="1" applyBorder="1">
      <alignment vertical="center"/>
    </xf>
    <xf numFmtId="0" fontId="4" fillId="7" borderId="14" xfId="0" applyFont="1" applyFill="1" applyBorder="1" applyAlignment="1">
      <alignment horizontal="right" vertical="center"/>
    </xf>
    <xf numFmtId="38" fontId="4" fillId="7" borderId="15" xfId="1" applyFont="1" applyFill="1" applyBorder="1">
      <alignment vertical="center"/>
    </xf>
    <xf numFmtId="38" fontId="4" fillId="7" borderId="19" xfId="1" applyFont="1" applyFill="1" applyBorder="1">
      <alignment vertical="center"/>
    </xf>
    <xf numFmtId="0" fontId="4" fillId="7" borderId="19" xfId="0" applyFont="1" applyFill="1" applyBorder="1" applyAlignment="1">
      <alignment horizontal="right" vertical="center"/>
    </xf>
    <xf numFmtId="38" fontId="4" fillId="7" borderId="20" xfId="1" applyFont="1" applyFill="1" applyBorder="1">
      <alignment vertical="center"/>
    </xf>
    <xf numFmtId="38" fontId="4" fillId="4" borderId="5" xfId="1" applyFont="1" applyFill="1" applyBorder="1">
      <alignment vertical="center"/>
    </xf>
    <xf numFmtId="0" fontId="4" fillId="4" borderId="5" xfId="0" applyFont="1" applyFill="1" applyBorder="1" applyAlignment="1">
      <alignment horizontal="right" vertical="center"/>
    </xf>
    <xf numFmtId="38" fontId="4" fillId="4" borderId="27" xfId="1" applyFont="1" applyFill="1" applyBorder="1">
      <alignment vertical="center"/>
    </xf>
    <xf numFmtId="38" fontId="4" fillId="4" borderId="2" xfId="1" applyFont="1" applyFill="1" applyBorder="1">
      <alignment vertical="center"/>
    </xf>
    <xf numFmtId="0" fontId="4" fillId="4" borderId="2" xfId="0" applyFont="1" applyFill="1" applyBorder="1" applyAlignment="1">
      <alignment horizontal="right" vertical="center"/>
    </xf>
    <xf numFmtId="38" fontId="4" fillId="4" borderId="3" xfId="1" applyFont="1" applyFill="1" applyBorder="1">
      <alignment vertical="center"/>
    </xf>
    <xf numFmtId="38" fontId="4" fillId="4" borderId="4" xfId="1" applyFont="1" applyFill="1" applyBorder="1">
      <alignment vertical="center"/>
    </xf>
    <xf numFmtId="38" fontId="4" fillId="4" borderId="32" xfId="1" applyFont="1" applyFill="1" applyBorder="1">
      <alignment vertical="center"/>
    </xf>
    <xf numFmtId="0" fontId="4" fillId="4" borderId="4" xfId="0" applyFont="1" applyFill="1" applyBorder="1" applyAlignment="1">
      <alignment horizontal="right" vertical="center"/>
    </xf>
    <xf numFmtId="38" fontId="4" fillId="4" borderId="33" xfId="1" applyFont="1" applyFill="1" applyBorder="1">
      <alignment vertical="center"/>
    </xf>
    <xf numFmtId="38" fontId="4" fillId="4" borderId="14" xfId="1" applyFont="1" applyFill="1" applyBorder="1">
      <alignment vertical="center"/>
    </xf>
    <xf numFmtId="0" fontId="4" fillId="4" borderId="14" xfId="0" applyFont="1" applyFill="1" applyBorder="1" applyAlignment="1">
      <alignment horizontal="right" vertical="center"/>
    </xf>
    <xf numFmtId="38" fontId="4" fillId="4" borderId="21" xfId="1" applyFont="1" applyFill="1" applyBorder="1">
      <alignment vertical="center"/>
    </xf>
    <xf numFmtId="38" fontId="4" fillId="4" borderId="19" xfId="1" applyFont="1" applyFill="1" applyBorder="1">
      <alignment vertical="center"/>
    </xf>
    <xf numFmtId="38" fontId="4" fillId="4" borderId="34" xfId="1" applyFont="1" applyFill="1" applyBorder="1">
      <alignment vertical="center"/>
    </xf>
    <xf numFmtId="0" fontId="4" fillId="4" borderId="19" xfId="0" applyFont="1" applyFill="1" applyBorder="1" applyAlignment="1">
      <alignment horizontal="right" vertical="center"/>
    </xf>
    <xf numFmtId="38" fontId="4" fillId="4" borderId="22" xfId="1" applyFont="1" applyFill="1" applyBorder="1">
      <alignment vertical="center"/>
    </xf>
    <xf numFmtId="38" fontId="4" fillId="3" borderId="28" xfId="1" applyFont="1" applyFill="1" applyBorder="1">
      <alignment vertical="center"/>
    </xf>
    <xf numFmtId="38" fontId="4" fillId="3" borderId="36" xfId="1" applyFont="1" applyFill="1" applyBorder="1">
      <alignment vertical="center"/>
    </xf>
    <xf numFmtId="38" fontId="4" fillId="3" borderId="23" xfId="1" applyFont="1" applyFill="1" applyBorder="1">
      <alignment vertical="center"/>
    </xf>
    <xf numFmtId="38" fontId="4" fillId="3" borderId="35" xfId="1" applyFont="1" applyFill="1" applyBorder="1">
      <alignment vertical="center"/>
    </xf>
    <xf numFmtId="38" fontId="0" fillId="3" borderId="38" xfId="1" applyFont="1" applyFill="1" applyBorder="1">
      <alignment vertical="center"/>
    </xf>
    <xf numFmtId="38" fontId="0" fillId="3" borderId="40" xfId="1" applyFont="1" applyFill="1" applyBorder="1">
      <alignment vertical="center"/>
    </xf>
    <xf numFmtId="38" fontId="0" fillId="2" borderId="1" xfId="0" applyNumberFormat="1" applyFill="1" applyBorder="1">
      <alignment vertical="center"/>
    </xf>
    <xf numFmtId="38" fontId="4" fillId="6" borderId="35" xfId="1" applyFont="1" applyFill="1" applyBorder="1">
      <alignment vertical="center"/>
    </xf>
    <xf numFmtId="38" fontId="0" fillId="0" borderId="39" xfId="0" applyNumberFormat="1" applyBorder="1">
      <alignment vertical="center"/>
    </xf>
    <xf numFmtId="0" fontId="12" fillId="0" borderId="0" xfId="0" applyFont="1" applyFill="1" applyBorder="1">
      <alignment vertical="center"/>
    </xf>
    <xf numFmtId="0" fontId="10" fillId="0" borderId="0" xfId="0" applyFont="1">
      <alignment vertical="center"/>
    </xf>
    <xf numFmtId="0" fontId="5" fillId="0" borderId="0" xfId="0" applyFont="1">
      <alignment vertical="center"/>
    </xf>
    <xf numFmtId="0" fontId="5" fillId="3" borderId="2" xfId="0" applyFont="1" applyFill="1" applyBorder="1">
      <alignment vertical="center"/>
    </xf>
    <xf numFmtId="0" fontId="4" fillId="2" borderId="3" xfId="0" applyFont="1" applyFill="1" applyBorder="1">
      <alignment vertical="center"/>
    </xf>
    <xf numFmtId="0" fontId="10" fillId="2" borderId="3" xfId="0" applyFont="1" applyFill="1" applyBorder="1">
      <alignment vertical="center"/>
    </xf>
    <xf numFmtId="0" fontId="9" fillId="3" borderId="4" xfId="0" applyFont="1" applyFill="1" applyBorder="1" applyAlignment="1">
      <alignment horizontal="center" vertical="center"/>
    </xf>
    <xf numFmtId="176" fontId="0" fillId="0" borderId="5" xfId="0" applyNumberFormat="1" applyBorder="1">
      <alignment vertical="center"/>
    </xf>
    <xf numFmtId="0" fontId="2" fillId="0" borderId="0" xfId="0" applyFont="1" applyFill="1" applyBorder="1">
      <alignment vertical="center"/>
    </xf>
    <xf numFmtId="0" fontId="13" fillId="0" borderId="0" xfId="0" applyFont="1" applyFill="1" applyBorder="1">
      <alignment vertical="center"/>
    </xf>
    <xf numFmtId="177" fontId="0" fillId="11" borderId="5" xfId="0" applyNumberFormat="1" applyFill="1" applyBorder="1">
      <alignment vertical="center"/>
    </xf>
    <xf numFmtId="177" fontId="0" fillId="0" borderId="5" xfId="0" applyNumberFormat="1" applyBorder="1" applyAlignment="1">
      <alignment horizontal="right" vertical="center"/>
    </xf>
    <xf numFmtId="0" fontId="14" fillId="0" borderId="0" xfId="2">
      <alignment vertical="center"/>
    </xf>
    <xf numFmtId="38" fontId="0" fillId="4" borderId="1" xfId="1" applyFont="1" applyFill="1" applyBorder="1" applyProtection="1">
      <alignment vertical="center"/>
      <protection locked="0"/>
    </xf>
    <xf numFmtId="177" fontId="0" fillId="4" borderId="2" xfId="0" applyNumberFormat="1" applyFill="1" applyBorder="1" applyProtection="1">
      <alignment vertical="center"/>
      <protection locked="0"/>
    </xf>
    <xf numFmtId="177" fontId="0" fillId="4" borderId="13" xfId="0" applyNumberFormat="1" applyFill="1" applyBorder="1" applyProtection="1">
      <alignment vertical="center"/>
      <protection locked="0"/>
    </xf>
    <xf numFmtId="176" fontId="0" fillId="4" borderId="15" xfId="0" applyNumberFormat="1" applyFill="1" applyBorder="1" applyProtection="1">
      <alignment vertical="center"/>
      <protection locked="0"/>
    </xf>
    <xf numFmtId="177" fontId="0" fillId="4" borderId="16" xfId="0" applyNumberFormat="1" applyFill="1" applyBorder="1" applyProtection="1">
      <alignment vertical="center"/>
      <protection locked="0"/>
    </xf>
    <xf numFmtId="176" fontId="0" fillId="4" borderId="17" xfId="0" applyNumberFormat="1" applyFill="1" applyBorder="1" applyProtection="1">
      <alignment vertical="center"/>
      <protection locked="0"/>
    </xf>
    <xf numFmtId="177" fontId="0" fillId="4" borderId="18" xfId="0" applyNumberFormat="1" applyFill="1" applyBorder="1" applyProtection="1">
      <alignment vertical="center"/>
      <protection locked="0"/>
    </xf>
    <xf numFmtId="176" fontId="0" fillId="4" borderId="20" xfId="0" applyNumberFormat="1" applyFill="1" applyBorder="1" applyProtection="1">
      <alignment vertical="center"/>
      <protection locked="0"/>
    </xf>
    <xf numFmtId="0" fontId="0" fillId="5" borderId="1" xfId="0" applyFont="1" applyFill="1" applyBorder="1" applyAlignment="1" applyProtection="1">
      <alignment horizontal="right" vertical="center"/>
      <protection locked="0"/>
    </xf>
    <xf numFmtId="0" fontId="15"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8" xfId="0" applyFont="1" applyFill="1" applyBorder="1" applyAlignment="1">
      <alignment horizontal="center" vertical="center"/>
    </xf>
    <xf numFmtId="0" fontId="15" fillId="9" borderId="9" xfId="0" applyFont="1" applyFill="1" applyBorder="1" applyAlignment="1">
      <alignment horizontal="center" vertical="center"/>
    </xf>
    <xf numFmtId="0" fontId="15" fillId="9" borderId="10" xfId="0" applyFont="1" applyFill="1" applyBorder="1" applyAlignment="1">
      <alignment horizontal="center" vertical="center"/>
    </xf>
    <xf numFmtId="0" fontId="15" fillId="9" borderId="11" xfId="0" applyFont="1" applyFill="1" applyBorder="1" applyAlignment="1">
      <alignment horizontal="center" vertical="center"/>
    </xf>
    <xf numFmtId="0" fontId="0" fillId="6" borderId="15" xfId="0" applyFill="1" applyBorder="1" applyAlignment="1">
      <alignment horizontal="center" vertical="center"/>
    </xf>
    <xf numFmtId="0" fontId="0" fillId="6" borderId="20" xfId="0" applyFill="1" applyBorder="1" applyAlignment="1">
      <alignment horizontal="center" vertical="center"/>
    </xf>
    <xf numFmtId="0" fontId="0" fillId="6" borderId="13" xfId="0" applyFill="1" applyBorder="1" applyAlignment="1">
      <alignment horizontal="center" vertical="center"/>
    </xf>
    <xf numFmtId="0" fontId="0" fillId="6" borderId="18" xfId="0" applyFill="1" applyBorder="1" applyAlignment="1">
      <alignment horizontal="center" vertical="center"/>
    </xf>
    <xf numFmtId="0" fontId="0" fillId="3" borderId="2" xfId="0" applyFill="1" applyBorder="1" applyAlignment="1">
      <alignment horizontal="left" vertical="center"/>
    </xf>
    <xf numFmtId="0" fontId="0" fillId="6" borderId="14" xfId="0" applyFill="1" applyBorder="1" applyAlignment="1">
      <alignment horizontal="center" vertical="center"/>
    </xf>
    <xf numFmtId="0" fontId="0" fillId="6" borderId="19" xfId="0" applyFill="1" applyBorder="1" applyAlignment="1">
      <alignment horizontal="center" vertical="center"/>
    </xf>
    <xf numFmtId="0" fontId="0" fillId="6" borderId="14"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37" xfId="0" applyFill="1" applyBorder="1" applyAlignment="1">
      <alignment horizontal="center" vertical="center"/>
    </xf>
    <xf numFmtId="0" fontId="0" fillId="6" borderId="39" xfId="0" applyFill="1" applyBorder="1" applyAlignment="1">
      <alignment horizontal="center" vertical="center"/>
    </xf>
    <xf numFmtId="0" fontId="4" fillId="6" borderId="3" xfId="0" applyFont="1" applyFill="1" applyBorder="1" applyAlignment="1">
      <alignment horizontal="center" vertical="center"/>
    </xf>
    <xf numFmtId="0" fontId="10" fillId="6" borderId="41" xfId="0" applyFont="1" applyFill="1" applyBorder="1" applyAlignment="1">
      <alignment horizontal="center" vertical="center"/>
    </xf>
    <xf numFmtId="0" fontId="10" fillId="6" borderId="12" xfId="0" applyFont="1" applyFill="1" applyBorder="1" applyAlignment="1">
      <alignment horizontal="center" vertical="center"/>
    </xf>
    <xf numFmtId="0" fontId="5" fillId="6" borderId="3" xfId="0" applyFont="1" applyFill="1" applyBorder="1" applyAlignment="1">
      <alignment horizontal="center" vertical="center"/>
    </xf>
    <xf numFmtId="0" fontId="9" fillId="6" borderId="12" xfId="0" applyFont="1" applyFill="1" applyBorder="1" applyAlignment="1">
      <alignment horizontal="center" vertical="center"/>
    </xf>
    <xf numFmtId="0" fontId="0" fillId="6" borderId="29" xfId="0" applyFill="1" applyBorder="1" applyAlignment="1">
      <alignment horizontal="center" vertical="center"/>
    </xf>
    <xf numFmtId="0" fontId="0" fillId="6" borderId="35" xfId="0" applyFill="1" applyBorder="1" applyAlignment="1">
      <alignment horizontal="center" vertical="center"/>
    </xf>
    <xf numFmtId="0" fontId="7" fillId="10" borderId="37" xfId="0" applyFont="1" applyFill="1" applyBorder="1" applyAlignment="1">
      <alignment horizontal="center" vertical="center"/>
    </xf>
    <xf numFmtId="0" fontId="7" fillId="10" borderId="38" xfId="0" applyFont="1" applyFill="1" applyBorder="1" applyAlignment="1">
      <alignment horizontal="center" vertical="center"/>
    </xf>
    <xf numFmtId="0" fontId="7" fillId="10" borderId="39" xfId="0" applyFont="1" applyFill="1" applyBorder="1" applyAlignment="1">
      <alignment horizontal="center" vertical="center"/>
    </xf>
    <xf numFmtId="0" fontId="7" fillId="8" borderId="37" xfId="0" applyFont="1" applyFill="1" applyBorder="1" applyAlignment="1">
      <alignment horizontal="center" vertical="center"/>
    </xf>
    <xf numFmtId="0" fontId="7" fillId="8" borderId="38" xfId="0" applyFont="1" applyFill="1" applyBorder="1" applyAlignment="1">
      <alignment horizontal="center" vertical="center"/>
    </xf>
    <xf numFmtId="0" fontId="7" fillId="8" borderId="39" xfId="0" applyFont="1" applyFill="1" applyBorder="1" applyAlignment="1">
      <alignment horizontal="center" vertical="center"/>
    </xf>
    <xf numFmtId="0" fontId="6" fillId="9" borderId="37" xfId="0" applyFont="1" applyFill="1" applyBorder="1" applyAlignment="1">
      <alignment horizontal="center" vertical="center"/>
    </xf>
    <xf numFmtId="0" fontId="7" fillId="9" borderId="39" xfId="0" applyFont="1" applyFill="1" applyBorder="1" applyAlignment="1">
      <alignment horizontal="center" vertical="center"/>
    </xf>
    <xf numFmtId="0" fontId="0" fillId="3" borderId="3" xfId="0" applyFill="1" applyBorder="1" applyAlignment="1">
      <alignment horizontal="left" vertical="center"/>
    </xf>
    <xf numFmtId="0" fontId="0" fillId="10" borderId="2" xfId="0" applyFill="1" applyBorder="1" applyAlignment="1">
      <alignment horizontal="center" vertical="center"/>
    </xf>
    <xf numFmtId="0" fontId="0" fillId="10" borderId="3" xfId="0" applyFill="1" applyBorder="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16" fillId="0" borderId="0" xfId="0" applyFo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p-info@hpgui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showGridLines="0" tabSelected="1" workbookViewId="0">
      <selection activeCell="L7" sqref="L7"/>
    </sheetView>
  </sheetViews>
  <sheetFormatPr defaultRowHeight="13.5" x14ac:dyDescent="0.15"/>
  <cols>
    <col min="1" max="1" width="2" customWidth="1"/>
  </cols>
  <sheetData>
    <row r="1" spans="2:8" ht="7.5" customHeight="1" thickBot="1" x14ac:dyDescent="0.2"/>
    <row r="2" spans="2:8" x14ac:dyDescent="0.15">
      <c r="B2" s="86" t="s">
        <v>77</v>
      </c>
      <c r="C2" s="87"/>
      <c r="D2" s="87"/>
      <c r="E2" s="87"/>
      <c r="F2" s="87"/>
      <c r="G2" s="87"/>
      <c r="H2" s="88"/>
    </row>
    <row r="3" spans="2:8" ht="14.25" thickBot="1" x14ac:dyDescent="0.2">
      <c r="B3" s="89"/>
      <c r="C3" s="90"/>
      <c r="D3" s="90"/>
      <c r="E3" s="90"/>
      <c r="F3" s="90"/>
      <c r="G3" s="90"/>
      <c r="H3" s="91"/>
    </row>
    <row r="6" spans="2:8" x14ac:dyDescent="0.15">
      <c r="B6" t="s">
        <v>61</v>
      </c>
    </row>
    <row r="7" spans="2:8" x14ac:dyDescent="0.15">
      <c r="B7" t="s">
        <v>62</v>
      </c>
    </row>
    <row r="9" spans="2:8" x14ac:dyDescent="0.15">
      <c r="B9" s="11" t="s">
        <v>63</v>
      </c>
    </row>
    <row r="10" spans="2:8" x14ac:dyDescent="0.15">
      <c r="B10" s="11" t="s">
        <v>64</v>
      </c>
    </row>
    <row r="11" spans="2:8" x14ac:dyDescent="0.15">
      <c r="B11" s="11" t="s">
        <v>65</v>
      </c>
    </row>
    <row r="12" spans="2:8" x14ac:dyDescent="0.15">
      <c r="B12" s="11" t="s">
        <v>66</v>
      </c>
    </row>
    <row r="13" spans="2:8" x14ac:dyDescent="0.15">
      <c r="B13" s="11" t="s">
        <v>67</v>
      </c>
    </row>
    <row r="14" spans="2:8" x14ac:dyDescent="0.15">
      <c r="B14" s="11" t="s">
        <v>68</v>
      </c>
    </row>
    <row r="15" spans="2:8" x14ac:dyDescent="0.15">
      <c r="B15" s="11" t="s">
        <v>69</v>
      </c>
    </row>
    <row r="17" spans="2:2" x14ac:dyDescent="0.15">
      <c r="B17" t="s">
        <v>70</v>
      </c>
    </row>
    <row r="19" spans="2:2" x14ac:dyDescent="0.15">
      <c r="B19" t="s">
        <v>72</v>
      </c>
    </row>
    <row r="21" spans="2:2" x14ac:dyDescent="0.15">
      <c r="B21" t="s">
        <v>73</v>
      </c>
    </row>
    <row r="22" spans="2:2" x14ac:dyDescent="0.15">
      <c r="B22" t="s">
        <v>74</v>
      </c>
    </row>
    <row r="24" spans="2:2" x14ac:dyDescent="0.15">
      <c r="B24" t="s">
        <v>71</v>
      </c>
    </row>
    <row r="26" spans="2:2" x14ac:dyDescent="0.15">
      <c r="B26" t="s">
        <v>75</v>
      </c>
    </row>
    <row r="29" spans="2:2" x14ac:dyDescent="0.15">
      <c r="B29" s="65" t="s">
        <v>55</v>
      </c>
    </row>
    <row r="30" spans="2:2" x14ac:dyDescent="0.15">
      <c r="B30" s="65" t="s">
        <v>60</v>
      </c>
    </row>
    <row r="31" spans="2:2" x14ac:dyDescent="0.15">
      <c r="B31" s="65" t="s">
        <v>56</v>
      </c>
    </row>
    <row r="32" spans="2:2" x14ac:dyDescent="0.15">
      <c r="B32" s="65"/>
    </row>
    <row r="33" spans="2:3" x14ac:dyDescent="0.15">
      <c r="B33" t="s">
        <v>57</v>
      </c>
    </row>
    <row r="34" spans="2:3" x14ac:dyDescent="0.15">
      <c r="B34" t="s">
        <v>58</v>
      </c>
      <c r="C34" s="76" t="s">
        <v>59</v>
      </c>
    </row>
  </sheetData>
  <sheetProtection password="CC6F" sheet="1" objects="1" scenarios="1"/>
  <mergeCells count="1">
    <mergeCell ref="B2:H3"/>
  </mergeCells>
  <phoneticPr fontId="3"/>
  <hyperlinks>
    <hyperlink ref="C3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84"/>
  <sheetViews>
    <sheetView showGridLines="0" workbookViewId="0">
      <selection activeCell="H6" sqref="H6"/>
    </sheetView>
  </sheetViews>
  <sheetFormatPr defaultRowHeight="13.5" x14ac:dyDescent="0.15"/>
  <cols>
    <col min="1" max="1" width="1.125" customWidth="1"/>
    <col min="3" max="3" width="9.25" bestFit="1" customWidth="1"/>
    <col min="6" max="6" width="9.25" bestFit="1" customWidth="1"/>
    <col min="8" max="8" width="9.25" bestFit="1" customWidth="1"/>
    <col min="9" max="9" width="9.375" bestFit="1" customWidth="1"/>
    <col min="11" max="12" width="9.25" bestFit="1" customWidth="1"/>
    <col min="13" max="13" width="9.875" bestFit="1" customWidth="1"/>
  </cols>
  <sheetData>
    <row r="1" spans="2:14" ht="6.75" customHeight="1" thickBot="1" x14ac:dyDescent="0.2"/>
    <row r="2" spans="2:14" ht="13.5" customHeight="1" x14ac:dyDescent="0.15">
      <c r="B2" s="86" t="s">
        <v>77</v>
      </c>
      <c r="C2" s="87"/>
      <c r="D2" s="87"/>
      <c r="E2" s="87"/>
      <c r="F2" s="87"/>
      <c r="G2" s="87"/>
      <c r="H2" s="88"/>
      <c r="J2" s="110" t="s">
        <v>16</v>
      </c>
      <c r="K2" s="111"/>
      <c r="L2" s="107" t="s">
        <v>39</v>
      </c>
      <c r="M2" s="108"/>
      <c r="N2" s="109"/>
    </row>
    <row r="3" spans="2:14" ht="13.5" customHeight="1" thickBot="1" x14ac:dyDescent="0.2">
      <c r="B3" s="89"/>
      <c r="C3" s="90"/>
      <c r="D3" s="90"/>
      <c r="E3" s="90"/>
      <c r="F3" s="90"/>
      <c r="G3" s="90"/>
      <c r="H3" s="91"/>
      <c r="J3" s="4" t="s">
        <v>14</v>
      </c>
      <c r="K3" s="78">
        <v>5.0600000000000003E-3</v>
      </c>
      <c r="L3" s="67" t="s">
        <v>46</v>
      </c>
      <c r="M3" s="70" t="s">
        <v>45</v>
      </c>
      <c r="N3" s="70" t="s">
        <v>47</v>
      </c>
    </row>
    <row r="4" spans="2:14" x14ac:dyDescent="0.15">
      <c r="J4" s="4" t="s">
        <v>17</v>
      </c>
      <c r="K4" s="78">
        <v>6.1700000000000001E-3</v>
      </c>
      <c r="L4" s="68" t="s">
        <v>41</v>
      </c>
      <c r="M4" s="79">
        <v>2.6250000000000002E-3</v>
      </c>
      <c r="N4" s="80">
        <v>0.5</v>
      </c>
    </row>
    <row r="5" spans="2:14" ht="14.25" thickBot="1" x14ac:dyDescent="0.2">
      <c r="D5" s="66"/>
      <c r="H5" s="66"/>
      <c r="J5" s="4" t="s">
        <v>11</v>
      </c>
      <c r="K5" s="78">
        <v>3.6129999999999999E-3</v>
      </c>
      <c r="L5" s="69" t="s">
        <v>40</v>
      </c>
      <c r="M5" s="81">
        <v>3.15E-3</v>
      </c>
      <c r="N5" s="82">
        <v>0.1</v>
      </c>
    </row>
    <row r="6" spans="2:14" ht="14.25" thickBot="1" x14ac:dyDescent="0.2">
      <c r="B6" s="123" t="s">
        <v>4</v>
      </c>
      <c r="C6" s="124"/>
      <c r="D6" s="85" t="s">
        <v>10</v>
      </c>
      <c r="E6" s="2" t="s">
        <v>24</v>
      </c>
      <c r="F6" s="125" t="s">
        <v>7</v>
      </c>
      <c r="G6" s="126"/>
      <c r="H6" s="85" t="s">
        <v>8</v>
      </c>
      <c r="I6" s="2" t="s">
        <v>24</v>
      </c>
      <c r="J6" s="4" t="s">
        <v>12</v>
      </c>
      <c r="K6" s="78">
        <v>6.1500000000000001E-3</v>
      </c>
      <c r="L6" s="69" t="s">
        <v>42</v>
      </c>
      <c r="M6" s="81">
        <v>2.6250000000000002E-3</v>
      </c>
      <c r="N6" s="82">
        <v>0.1</v>
      </c>
    </row>
    <row r="7" spans="2:14" ht="14.25" thickBot="1" x14ac:dyDescent="0.2">
      <c r="B7" s="96" t="s">
        <v>5</v>
      </c>
      <c r="C7" s="122"/>
      <c r="D7" s="77">
        <v>23000</v>
      </c>
      <c r="E7" s="2" t="s">
        <v>18</v>
      </c>
      <c r="F7" s="96" t="s">
        <v>5</v>
      </c>
      <c r="G7" s="122"/>
      <c r="H7" s="5">
        <f>D7</f>
        <v>23000</v>
      </c>
      <c r="I7" s="2"/>
      <c r="J7" s="4" t="s">
        <v>9</v>
      </c>
      <c r="K7" s="78">
        <v>7.0600000000000003E-3</v>
      </c>
      <c r="L7" s="69" t="s">
        <v>43</v>
      </c>
      <c r="M7" s="81">
        <v>3.6749999999999999E-3</v>
      </c>
      <c r="N7" s="82">
        <v>0.3</v>
      </c>
    </row>
    <row r="8" spans="2:14" ht="14.25" thickBot="1" x14ac:dyDescent="0.2">
      <c r="B8" s="96" t="s">
        <v>6</v>
      </c>
      <c r="C8" s="96"/>
      <c r="D8" s="75">
        <f>IF(D6="ＳＢＩ",K4,IF(D6="鹿児島",K5,IF(D6="住友信託",K6,IF(D6="りそな",K8,IF(D6="あいおい",K3,IF(D6="琉球",K9,IF(D6="スルガ",K7,0)))))))</f>
        <v>6.1500000000000001E-3</v>
      </c>
      <c r="F8" s="96" t="s">
        <v>6</v>
      </c>
      <c r="G8" s="96"/>
      <c r="H8" s="75">
        <f>IF(H6="ＳＢＩ",K4,IF(H6="鹿児島",K5,IF(H6="住友信託",K6,IF(H6="りそな",K8,IF(H6="あいおい",K3,IF(H6="琉球",K9,IF(H6="スルガ",K7,0)))))))</f>
        <v>7.0600000000000003E-3</v>
      </c>
      <c r="J8" s="4" t="s">
        <v>13</v>
      </c>
      <c r="K8" s="78">
        <v>7.3200000000000001E-3</v>
      </c>
      <c r="L8" s="69" t="s">
        <v>44</v>
      </c>
      <c r="M8" s="83">
        <v>0</v>
      </c>
      <c r="N8" s="84">
        <v>0</v>
      </c>
    </row>
    <row r="9" spans="2:14" x14ac:dyDescent="0.15">
      <c r="B9" s="96" t="s">
        <v>2</v>
      </c>
      <c r="C9" s="96"/>
      <c r="D9" s="1" t="str">
        <f>IF(D6="ＳＢＩ","163",IF(D6="鹿児島","470",IF(D6="住友信託","541",IF(D6="りそな","572",IF(D6="あいおい","507",IF(D6="琉球","539",IF(D6="スルガ","163",0)))))))</f>
        <v>541</v>
      </c>
      <c r="F9" s="96" t="s">
        <v>2</v>
      </c>
      <c r="G9" s="96"/>
      <c r="H9" s="1" t="str">
        <f>IF(H6="ＳＢＩ","163",IF(H6="鹿児島","470",IF(H6="住友信託","541",IF(H6="りそな","572",IF(H6="あいおい","507",IF(H6="琉球","539",IF(H6="スルガ","163",0)))))))</f>
        <v>163</v>
      </c>
      <c r="J9" s="4" t="s">
        <v>15</v>
      </c>
      <c r="K9" s="78">
        <v>2.5230000000000001E-3</v>
      </c>
      <c r="L9" s="4" t="s">
        <v>48</v>
      </c>
      <c r="M9" s="74">
        <f>M4*N4+M5*N5+M6*N6+M7*N7+M8*N8</f>
        <v>2.9925000000000004E-3</v>
      </c>
      <c r="N9" s="71">
        <f>SUM(N4:N8)</f>
        <v>1</v>
      </c>
    </row>
    <row r="10" spans="2:14" x14ac:dyDescent="0.15">
      <c r="B10" s="127" t="s">
        <v>78</v>
      </c>
      <c r="J10" s="12" t="s">
        <v>49</v>
      </c>
    </row>
    <row r="11" spans="2:14" x14ac:dyDescent="0.15">
      <c r="J11" s="72" t="s">
        <v>51</v>
      </c>
      <c r="K11" s="64"/>
    </row>
    <row r="12" spans="2:14" x14ac:dyDescent="0.15">
      <c r="B12" s="3" t="s">
        <v>20</v>
      </c>
      <c r="J12" s="73" t="s">
        <v>50</v>
      </c>
    </row>
    <row r="13" spans="2:14" x14ac:dyDescent="0.15">
      <c r="B13" s="65" t="s">
        <v>21</v>
      </c>
    </row>
    <row r="14" spans="2:14" x14ac:dyDescent="0.15">
      <c r="B14" s="65" t="s">
        <v>22</v>
      </c>
    </row>
    <row r="15" spans="2:14" x14ac:dyDescent="0.15">
      <c r="B15" s="65" t="s">
        <v>23</v>
      </c>
    </row>
    <row r="16" spans="2:14" x14ac:dyDescent="0.15">
      <c r="B16" s="65" t="s">
        <v>52</v>
      </c>
    </row>
    <row r="17" spans="2:13" x14ac:dyDescent="0.15">
      <c r="B17" s="65" t="s">
        <v>53</v>
      </c>
    </row>
    <row r="18" spans="2:13" x14ac:dyDescent="0.15">
      <c r="B18" s="65" t="s">
        <v>54</v>
      </c>
    </row>
    <row r="19" spans="2:13" x14ac:dyDescent="0.15">
      <c r="B19" s="65" t="s">
        <v>76</v>
      </c>
    </row>
    <row r="20" spans="2:13" ht="14.25" thickBot="1" x14ac:dyDescent="0.2"/>
    <row r="21" spans="2:13" ht="15" thickBot="1" x14ac:dyDescent="0.2">
      <c r="B21" s="114" t="s">
        <v>35</v>
      </c>
      <c r="C21" s="115"/>
      <c r="D21" s="115"/>
      <c r="E21" s="115"/>
      <c r="F21" s="116"/>
      <c r="G21" s="117" t="s">
        <v>36</v>
      </c>
      <c r="H21" s="118"/>
      <c r="I21" s="118"/>
      <c r="J21" s="118"/>
      <c r="K21" s="119"/>
      <c r="L21" s="120" t="s">
        <v>37</v>
      </c>
      <c r="M21" s="121"/>
    </row>
    <row r="22" spans="2:13" ht="13.5" customHeight="1" x14ac:dyDescent="0.15">
      <c r="B22" s="94" t="s">
        <v>0</v>
      </c>
      <c r="C22" s="97" t="s">
        <v>1</v>
      </c>
      <c r="D22" s="99" t="s">
        <v>19</v>
      </c>
      <c r="E22" s="99" t="s">
        <v>2</v>
      </c>
      <c r="F22" s="92" t="s">
        <v>3</v>
      </c>
      <c r="G22" s="94" t="s">
        <v>0</v>
      </c>
      <c r="H22" s="97" t="s">
        <v>1</v>
      </c>
      <c r="I22" s="99" t="s">
        <v>19</v>
      </c>
      <c r="J22" s="99" t="s">
        <v>2</v>
      </c>
      <c r="K22" s="101" t="s">
        <v>3</v>
      </c>
      <c r="L22" s="103" t="s">
        <v>34</v>
      </c>
      <c r="M22" s="112" t="s">
        <v>26</v>
      </c>
    </row>
    <row r="23" spans="2:13" ht="14.25" thickBot="1" x14ac:dyDescent="0.2">
      <c r="B23" s="95"/>
      <c r="C23" s="98"/>
      <c r="D23" s="100"/>
      <c r="E23" s="100"/>
      <c r="F23" s="93"/>
      <c r="G23" s="95"/>
      <c r="H23" s="98"/>
      <c r="I23" s="100"/>
      <c r="J23" s="100"/>
      <c r="K23" s="102"/>
      <c r="L23" s="104"/>
      <c r="M23" s="113"/>
    </row>
    <row r="24" spans="2:13" x14ac:dyDescent="0.15">
      <c r="B24" s="13">
        <v>1</v>
      </c>
      <c r="C24" s="23">
        <f>D7</f>
        <v>23000</v>
      </c>
      <c r="D24" s="23">
        <f>C24*$D$8/12</f>
        <v>11.7875</v>
      </c>
      <c r="E24" s="24" t="str">
        <f>$D$9</f>
        <v>541</v>
      </c>
      <c r="F24" s="25">
        <f>C24-D24-E24</f>
        <v>22447.212500000001</v>
      </c>
      <c r="G24" s="18">
        <v>1</v>
      </c>
      <c r="H24" s="38">
        <f>H7</f>
        <v>23000</v>
      </c>
      <c r="I24" s="38">
        <f>H24*$H$8/12</f>
        <v>13.531666666666666</v>
      </c>
      <c r="J24" s="39" t="str">
        <f>$H$9</f>
        <v>163</v>
      </c>
      <c r="K24" s="40">
        <f>H24-I24-J24</f>
        <v>22823.468333333334</v>
      </c>
      <c r="L24" s="55">
        <f>F24-K24</f>
        <v>-376.2558333333327</v>
      </c>
      <c r="M24" s="6"/>
    </row>
    <row r="25" spans="2:13" x14ac:dyDescent="0.15">
      <c r="B25" s="14">
        <v>2</v>
      </c>
      <c r="C25" s="26">
        <f>$C$24+F24</f>
        <v>45447.212500000001</v>
      </c>
      <c r="D25" s="26">
        <f t="shared" ref="D25:D88" si="0">C25*$D$8/12</f>
        <v>23.291696406250001</v>
      </c>
      <c r="E25" s="27" t="str">
        <f>$E$24</f>
        <v>541</v>
      </c>
      <c r="F25" s="28">
        <f>C25-D25-E25</f>
        <v>44882.920803593748</v>
      </c>
      <c r="G25" s="19">
        <v>2</v>
      </c>
      <c r="H25" s="41">
        <f t="shared" ref="H25:H88" si="1">$H$24+K24</f>
        <v>45823.468333333338</v>
      </c>
      <c r="I25" s="38">
        <f t="shared" ref="I25:I88" si="2">H25*$H$8/12</f>
        <v>26.959473869444448</v>
      </c>
      <c r="J25" s="42" t="str">
        <f t="shared" ref="J25:J88" si="3">$J$24</f>
        <v>163</v>
      </c>
      <c r="K25" s="43">
        <f>H25-I25-J25</f>
        <v>45633.508859463895</v>
      </c>
      <c r="L25" s="55">
        <f t="shared" ref="L25:L88" si="4">F25-K25</f>
        <v>-750.58805587014649</v>
      </c>
      <c r="M25" s="6"/>
    </row>
    <row r="26" spans="2:13" x14ac:dyDescent="0.15">
      <c r="B26" s="14">
        <v>3</v>
      </c>
      <c r="C26" s="26">
        <f t="shared" ref="C26:C89" si="5">$C$24+F25</f>
        <v>67882.920803593748</v>
      </c>
      <c r="D26" s="26">
        <f t="shared" si="0"/>
        <v>34.789996911841797</v>
      </c>
      <c r="E26" s="27" t="str">
        <f t="shared" ref="E26:E89" si="6">$E$24</f>
        <v>541</v>
      </c>
      <c r="F26" s="28">
        <f>C26-D26-E26</f>
        <v>67307.130806681904</v>
      </c>
      <c r="G26" s="19">
        <v>3</v>
      </c>
      <c r="H26" s="41">
        <f t="shared" si="1"/>
        <v>68633.508859463895</v>
      </c>
      <c r="I26" s="38">
        <f t="shared" si="2"/>
        <v>40.379381045651257</v>
      </c>
      <c r="J26" s="42" t="str">
        <f t="shared" si="3"/>
        <v>163</v>
      </c>
      <c r="K26" s="43">
        <f>H26-I26-J26</f>
        <v>68430.129478418239</v>
      </c>
      <c r="L26" s="55">
        <f t="shared" si="4"/>
        <v>-1122.9986717363354</v>
      </c>
      <c r="M26" s="6"/>
    </row>
    <row r="27" spans="2:13" x14ac:dyDescent="0.15">
      <c r="B27" s="14">
        <v>4</v>
      </c>
      <c r="C27" s="26">
        <f t="shared" si="5"/>
        <v>90307.130806681904</v>
      </c>
      <c r="D27" s="26">
        <f t="shared" si="0"/>
        <v>46.28240453842448</v>
      </c>
      <c r="E27" s="27" t="str">
        <f t="shared" si="6"/>
        <v>541</v>
      </c>
      <c r="F27" s="28">
        <f t="shared" ref="F27:F90" si="7">C27-D27-E27</f>
        <v>89719.848402143485</v>
      </c>
      <c r="G27" s="19">
        <v>4</v>
      </c>
      <c r="H27" s="41">
        <f t="shared" si="1"/>
        <v>91430.129478418239</v>
      </c>
      <c r="I27" s="38">
        <f t="shared" si="2"/>
        <v>53.791392843136066</v>
      </c>
      <c r="J27" s="42" t="str">
        <f t="shared" si="3"/>
        <v>163</v>
      </c>
      <c r="K27" s="43">
        <f t="shared" ref="K27:K90" si="8">H27-I27-J27</f>
        <v>91213.338085575102</v>
      </c>
      <c r="L27" s="55">
        <f t="shared" si="4"/>
        <v>-1493.4896834316169</v>
      </c>
      <c r="M27" s="6"/>
    </row>
    <row r="28" spans="2:13" x14ac:dyDescent="0.15">
      <c r="B28" s="14">
        <v>5</v>
      </c>
      <c r="C28" s="26">
        <f t="shared" si="5"/>
        <v>112719.84840214349</v>
      </c>
      <c r="D28" s="26">
        <f t="shared" si="0"/>
        <v>57.768922306098538</v>
      </c>
      <c r="E28" s="27" t="str">
        <f t="shared" si="6"/>
        <v>541</v>
      </c>
      <c r="F28" s="28">
        <f t="shared" si="7"/>
        <v>112121.07947983738</v>
      </c>
      <c r="G28" s="19">
        <v>5</v>
      </c>
      <c r="H28" s="41">
        <f t="shared" si="1"/>
        <v>114213.3380855751</v>
      </c>
      <c r="I28" s="38">
        <f t="shared" si="2"/>
        <v>67.195513907013364</v>
      </c>
      <c r="J28" s="42" t="str">
        <f t="shared" si="3"/>
        <v>163</v>
      </c>
      <c r="K28" s="43">
        <f t="shared" si="8"/>
        <v>113983.14257166808</v>
      </c>
      <c r="L28" s="55">
        <f t="shared" si="4"/>
        <v>-1862.0630918306997</v>
      </c>
      <c r="M28" s="6"/>
    </row>
    <row r="29" spans="2:13" x14ac:dyDescent="0.15">
      <c r="B29" s="14">
        <v>6</v>
      </c>
      <c r="C29" s="26">
        <f t="shared" si="5"/>
        <v>135121.07947983738</v>
      </c>
      <c r="D29" s="26">
        <f t="shared" si="0"/>
        <v>69.249553233416663</v>
      </c>
      <c r="E29" s="27" t="str">
        <f t="shared" si="6"/>
        <v>541</v>
      </c>
      <c r="F29" s="28">
        <f t="shared" si="7"/>
        <v>134510.82992660397</v>
      </c>
      <c r="G29" s="19">
        <v>6</v>
      </c>
      <c r="H29" s="41">
        <f t="shared" si="1"/>
        <v>136983.14257166808</v>
      </c>
      <c r="I29" s="38">
        <f t="shared" si="2"/>
        <v>80.591748879664721</v>
      </c>
      <c r="J29" s="42" t="str">
        <f t="shared" si="3"/>
        <v>163</v>
      </c>
      <c r="K29" s="43">
        <f t="shared" si="8"/>
        <v>136739.55082278841</v>
      </c>
      <c r="L29" s="55">
        <f t="shared" si="4"/>
        <v>-2228.7208961844444</v>
      </c>
      <c r="M29" s="6"/>
    </row>
    <row r="30" spans="2:13" x14ac:dyDescent="0.15">
      <c r="B30" s="14">
        <v>7</v>
      </c>
      <c r="C30" s="26">
        <f t="shared" si="5"/>
        <v>157510.82992660397</v>
      </c>
      <c r="D30" s="26">
        <f t="shared" si="0"/>
        <v>80.724300337384534</v>
      </c>
      <c r="E30" s="27" t="str">
        <f t="shared" si="6"/>
        <v>541</v>
      </c>
      <c r="F30" s="28">
        <f t="shared" si="7"/>
        <v>156889.1056262666</v>
      </c>
      <c r="G30" s="19">
        <v>7</v>
      </c>
      <c r="H30" s="41">
        <f t="shared" si="1"/>
        <v>159739.55082278841</v>
      </c>
      <c r="I30" s="38">
        <f t="shared" si="2"/>
        <v>93.98010240074052</v>
      </c>
      <c r="J30" s="42" t="str">
        <f t="shared" si="3"/>
        <v>163</v>
      </c>
      <c r="K30" s="43">
        <f t="shared" si="8"/>
        <v>159482.57072038768</v>
      </c>
      <c r="L30" s="55">
        <f t="shared" si="4"/>
        <v>-2593.4650941210857</v>
      </c>
      <c r="M30" s="6"/>
    </row>
    <row r="31" spans="2:13" x14ac:dyDescent="0.15">
      <c r="B31" s="14">
        <v>8</v>
      </c>
      <c r="C31" s="26">
        <f t="shared" si="5"/>
        <v>179889.1056262666</v>
      </c>
      <c r="D31" s="26">
        <f t="shared" si="0"/>
        <v>92.193166633461644</v>
      </c>
      <c r="E31" s="27" t="str">
        <f t="shared" si="6"/>
        <v>541</v>
      </c>
      <c r="F31" s="28">
        <f t="shared" si="7"/>
        <v>179255.91245963314</v>
      </c>
      <c r="G31" s="19">
        <v>8</v>
      </c>
      <c r="H31" s="41">
        <f t="shared" si="1"/>
        <v>182482.57072038768</v>
      </c>
      <c r="I31" s="38">
        <f t="shared" si="2"/>
        <v>107.36057910716143</v>
      </c>
      <c r="J31" s="42" t="str">
        <f t="shared" si="3"/>
        <v>163</v>
      </c>
      <c r="K31" s="43">
        <f t="shared" si="8"/>
        <v>182212.21014128052</v>
      </c>
      <c r="L31" s="55">
        <f t="shared" si="4"/>
        <v>-2956.297681647382</v>
      </c>
      <c r="M31" s="6"/>
    </row>
    <row r="32" spans="2:13" x14ac:dyDescent="0.15">
      <c r="B32" s="14">
        <v>9</v>
      </c>
      <c r="C32" s="26">
        <f t="shared" si="5"/>
        <v>202255.91245963314</v>
      </c>
      <c r="D32" s="26">
        <f t="shared" si="0"/>
        <v>103.65615513556197</v>
      </c>
      <c r="E32" s="27" t="str">
        <f t="shared" si="6"/>
        <v>541</v>
      </c>
      <c r="F32" s="28">
        <f t="shared" si="7"/>
        <v>201611.25630449757</v>
      </c>
      <c r="G32" s="19">
        <v>9</v>
      </c>
      <c r="H32" s="41">
        <f t="shared" si="1"/>
        <v>205212.21014128052</v>
      </c>
      <c r="I32" s="38">
        <f t="shared" si="2"/>
        <v>120.73318363312005</v>
      </c>
      <c r="J32" s="42" t="str">
        <f t="shared" si="3"/>
        <v>163</v>
      </c>
      <c r="K32" s="43">
        <f t="shared" si="8"/>
        <v>204928.47695764739</v>
      </c>
      <c r="L32" s="55">
        <f t="shared" si="4"/>
        <v>-3317.2206531498232</v>
      </c>
      <c r="M32" s="6"/>
    </row>
    <row r="33" spans="2:13" x14ac:dyDescent="0.15">
      <c r="B33" s="14">
        <v>10</v>
      </c>
      <c r="C33" s="26">
        <f t="shared" si="5"/>
        <v>224611.25630449757</v>
      </c>
      <c r="D33" s="26">
        <f t="shared" si="0"/>
        <v>115.113268856055</v>
      </c>
      <c r="E33" s="27" t="str">
        <f t="shared" si="6"/>
        <v>541</v>
      </c>
      <c r="F33" s="28">
        <f t="shared" si="7"/>
        <v>223955.14303564152</v>
      </c>
      <c r="G33" s="19">
        <v>10</v>
      </c>
      <c r="H33" s="41">
        <f t="shared" si="1"/>
        <v>227928.47695764739</v>
      </c>
      <c r="I33" s="38">
        <f t="shared" si="2"/>
        <v>134.09792061008255</v>
      </c>
      <c r="J33" s="42" t="str">
        <f t="shared" si="3"/>
        <v>163</v>
      </c>
      <c r="K33" s="43">
        <f t="shared" si="8"/>
        <v>227631.37903703732</v>
      </c>
      <c r="L33" s="55">
        <f t="shared" si="4"/>
        <v>-3676.236001395795</v>
      </c>
      <c r="M33" s="6"/>
    </row>
    <row r="34" spans="2:13" x14ac:dyDescent="0.15">
      <c r="B34" s="14">
        <v>11</v>
      </c>
      <c r="C34" s="26">
        <f t="shared" si="5"/>
        <v>246955.14303564152</v>
      </c>
      <c r="D34" s="26">
        <f t="shared" si="0"/>
        <v>126.56451080576629</v>
      </c>
      <c r="E34" s="27" t="str">
        <f t="shared" si="6"/>
        <v>541</v>
      </c>
      <c r="F34" s="28">
        <f t="shared" si="7"/>
        <v>246287.57852483576</v>
      </c>
      <c r="G34" s="19">
        <v>11</v>
      </c>
      <c r="H34" s="41">
        <f t="shared" si="1"/>
        <v>250631.37903703732</v>
      </c>
      <c r="I34" s="38">
        <f t="shared" si="2"/>
        <v>147.45479466679029</v>
      </c>
      <c r="J34" s="42" t="str">
        <f t="shared" si="3"/>
        <v>163</v>
      </c>
      <c r="K34" s="43">
        <f t="shared" si="8"/>
        <v>250320.92424237053</v>
      </c>
      <c r="L34" s="55">
        <f t="shared" si="4"/>
        <v>-4033.3457175347721</v>
      </c>
      <c r="M34" s="6"/>
    </row>
    <row r="35" spans="2:13" x14ac:dyDescent="0.15">
      <c r="B35" s="14">
        <v>12</v>
      </c>
      <c r="C35" s="26">
        <f t="shared" si="5"/>
        <v>269287.57852483576</v>
      </c>
      <c r="D35" s="26">
        <f t="shared" si="0"/>
        <v>138.00988399397832</v>
      </c>
      <c r="E35" s="27" t="str">
        <f t="shared" si="6"/>
        <v>541</v>
      </c>
      <c r="F35" s="28">
        <f t="shared" si="7"/>
        <v>268608.56864084175</v>
      </c>
      <c r="G35" s="19">
        <v>12</v>
      </c>
      <c r="H35" s="41">
        <f t="shared" si="1"/>
        <v>273320.92424237053</v>
      </c>
      <c r="I35" s="38">
        <f t="shared" si="2"/>
        <v>160.80381042926135</v>
      </c>
      <c r="J35" s="42" t="str">
        <f t="shared" si="3"/>
        <v>163</v>
      </c>
      <c r="K35" s="43">
        <f t="shared" si="8"/>
        <v>272997.12043194129</v>
      </c>
      <c r="L35" s="55">
        <f t="shared" si="4"/>
        <v>-4388.5517910995404</v>
      </c>
      <c r="M35" s="7" t="s">
        <v>32</v>
      </c>
    </row>
    <row r="36" spans="2:13" x14ac:dyDescent="0.15">
      <c r="B36" s="14">
        <v>13</v>
      </c>
      <c r="C36" s="26">
        <f t="shared" si="5"/>
        <v>291608.56864084175</v>
      </c>
      <c r="D36" s="26">
        <f t="shared" si="0"/>
        <v>149.4493914284314</v>
      </c>
      <c r="E36" s="27" t="str">
        <f t="shared" si="6"/>
        <v>541</v>
      </c>
      <c r="F36" s="28">
        <f t="shared" si="7"/>
        <v>290918.11924941331</v>
      </c>
      <c r="G36" s="19">
        <v>13</v>
      </c>
      <c r="H36" s="41">
        <f t="shared" si="1"/>
        <v>295997.12043194129</v>
      </c>
      <c r="I36" s="38">
        <f t="shared" si="2"/>
        <v>174.14497252079215</v>
      </c>
      <c r="J36" s="42" t="str">
        <f t="shared" si="3"/>
        <v>163</v>
      </c>
      <c r="K36" s="43">
        <f t="shared" si="8"/>
        <v>295659.97545942053</v>
      </c>
      <c r="L36" s="55">
        <f t="shared" si="4"/>
        <v>-4741.8562100072159</v>
      </c>
      <c r="M36" s="6"/>
    </row>
    <row r="37" spans="2:13" x14ac:dyDescent="0.15">
      <c r="B37" s="14">
        <v>14</v>
      </c>
      <c r="C37" s="26">
        <f t="shared" si="5"/>
        <v>313918.11924941331</v>
      </c>
      <c r="D37" s="26">
        <f t="shared" si="0"/>
        <v>160.88303611532433</v>
      </c>
      <c r="E37" s="27" t="str">
        <f t="shared" si="6"/>
        <v>541</v>
      </c>
      <c r="F37" s="28">
        <f t="shared" si="7"/>
        <v>313216.23621329799</v>
      </c>
      <c r="G37" s="19">
        <v>14</v>
      </c>
      <c r="H37" s="41">
        <f t="shared" si="1"/>
        <v>318659.97545942053</v>
      </c>
      <c r="I37" s="38">
        <f t="shared" si="2"/>
        <v>187.47828556195907</v>
      </c>
      <c r="J37" s="42" t="str">
        <f t="shared" si="3"/>
        <v>163</v>
      </c>
      <c r="K37" s="43">
        <f t="shared" si="8"/>
        <v>318309.49717385857</v>
      </c>
      <c r="L37" s="55">
        <f t="shared" si="4"/>
        <v>-5093.260960560583</v>
      </c>
      <c r="M37" s="6"/>
    </row>
    <row r="38" spans="2:13" x14ac:dyDescent="0.15">
      <c r="B38" s="14">
        <v>15</v>
      </c>
      <c r="C38" s="26">
        <f t="shared" si="5"/>
        <v>336216.23621329799</v>
      </c>
      <c r="D38" s="26">
        <f t="shared" si="0"/>
        <v>172.31082105931523</v>
      </c>
      <c r="E38" s="27" t="str">
        <f t="shared" si="6"/>
        <v>541</v>
      </c>
      <c r="F38" s="28">
        <f t="shared" si="7"/>
        <v>335502.92539223866</v>
      </c>
      <c r="G38" s="19">
        <v>15</v>
      </c>
      <c r="H38" s="41">
        <f t="shared" si="1"/>
        <v>341309.49717385857</v>
      </c>
      <c r="I38" s="38">
        <f t="shared" si="2"/>
        <v>200.80375417062012</v>
      </c>
      <c r="J38" s="42" t="str">
        <f t="shared" si="3"/>
        <v>163</v>
      </c>
      <c r="K38" s="43">
        <f t="shared" si="8"/>
        <v>340945.69341968797</v>
      </c>
      <c r="L38" s="55">
        <f t="shared" si="4"/>
        <v>-5442.7680274493177</v>
      </c>
      <c r="M38" s="6"/>
    </row>
    <row r="39" spans="2:13" x14ac:dyDescent="0.15">
      <c r="B39" s="14">
        <v>16</v>
      </c>
      <c r="C39" s="26">
        <f t="shared" si="5"/>
        <v>358502.92539223866</v>
      </c>
      <c r="D39" s="26">
        <f t="shared" si="0"/>
        <v>183.73274926352232</v>
      </c>
      <c r="E39" s="27" t="str">
        <f t="shared" si="6"/>
        <v>541</v>
      </c>
      <c r="F39" s="28">
        <f t="shared" si="7"/>
        <v>357778.19264297513</v>
      </c>
      <c r="G39" s="19">
        <v>16</v>
      </c>
      <c r="H39" s="41">
        <f t="shared" si="1"/>
        <v>363945.69341968797</v>
      </c>
      <c r="I39" s="38">
        <f t="shared" si="2"/>
        <v>214.12138296191642</v>
      </c>
      <c r="J39" s="42" t="str">
        <f t="shared" si="3"/>
        <v>163</v>
      </c>
      <c r="K39" s="43">
        <f t="shared" si="8"/>
        <v>363568.57203672605</v>
      </c>
      <c r="L39" s="55">
        <f t="shared" si="4"/>
        <v>-5790.3793937509181</v>
      </c>
      <c r="M39" s="6"/>
    </row>
    <row r="40" spans="2:13" x14ac:dyDescent="0.15">
      <c r="B40" s="14">
        <v>17</v>
      </c>
      <c r="C40" s="26">
        <f t="shared" si="5"/>
        <v>380778.19264297513</v>
      </c>
      <c r="D40" s="26">
        <f t="shared" si="0"/>
        <v>195.14882372952476</v>
      </c>
      <c r="E40" s="27" t="str">
        <f t="shared" si="6"/>
        <v>541</v>
      </c>
      <c r="F40" s="28">
        <f t="shared" si="7"/>
        <v>380042.04381924559</v>
      </c>
      <c r="G40" s="19">
        <v>17</v>
      </c>
      <c r="H40" s="41">
        <f t="shared" si="1"/>
        <v>386568.57203672605</v>
      </c>
      <c r="I40" s="38">
        <f t="shared" si="2"/>
        <v>227.43117654827384</v>
      </c>
      <c r="J40" s="42" t="str">
        <f t="shared" si="3"/>
        <v>163</v>
      </c>
      <c r="K40" s="43">
        <f t="shared" si="8"/>
        <v>386178.14086017775</v>
      </c>
      <c r="L40" s="55">
        <f t="shared" si="4"/>
        <v>-6136.0970409321599</v>
      </c>
      <c r="M40" s="6"/>
    </row>
    <row r="41" spans="2:13" x14ac:dyDescent="0.15">
      <c r="B41" s="14">
        <v>18</v>
      </c>
      <c r="C41" s="26">
        <f t="shared" si="5"/>
        <v>403042.04381924559</v>
      </c>
      <c r="D41" s="26">
        <f t="shared" si="0"/>
        <v>206.55904745736336</v>
      </c>
      <c r="E41" s="27" t="str">
        <f t="shared" si="6"/>
        <v>541</v>
      </c>
      <c r="F41" s="28">
        <f t="shared" si="7"/>
        <v>402294.48477178824</v>
      </c>
      <c r="G41" s="19">
        <v>18</v>
      </c>
      <c r="H41" s="41">
        <f t="shared" si="1"/>
        <v>409178.14086017775</v>
      </c>
      <c r="I41" s="38">
        <f t="shared" si="2"/>
        <v>240.73313953940456</v>
      </c>
      <c r="J41" s="42" t="str">
        <f t="shared" si="3"/>
        <v>163</v>
      </c>
      <c r="K41" s="43">
        <f t="shared" si="8"/>
        <v>408774.40772063832</v>
      </c>
      <c r="L41" s="55">
        <f t="shared" si="4"/>
        <v>-6479.922948850086</v>
      </c>
      <c r="M41" s="6"/>
    </row>
    <row r="42" spans="2:13" x14ac:dyDescent="0.15">
      <c r="B42" s="14">
        <v>19</v>
      </c>
      <c r="C42" s="26">
        <f t="shared" si="5"/>
        <v>425294.48477178824</v>
      </c>
      <c r="D42" s="26">
        <f t="shared" si="0"/>
        <v>217.96342344554148</v>
      </c>
      <c r="E42" s="27" t="str">
        <f t="shared" si="6"/>
        <v>541</v>
      </c>
      <c r="F42" s="28">
        <f t="shared" si="7"/>
        <v>424535.52134834271</v>
      </c>
      <c r="G42" s="19">
        <v>19</v>
      </c>
      <c r="H42" s="41">
        <f t="shared" si="1"/>
        <v>431774.40772063832</v>
      </c>
      <c r="I42" s="38">
        <f t="shared" si="2"/>
        <v>254.0272765423089</v>
      </c>
      <c r="J42" s="42" t="str">
        <f t="shared" si="3"/>
        <v>163</v>
      </c>
      <c r="K42" s="43">
        <f t="shared" si="8"/>
        <v>431357.38044409599</v>
      </c>
      <c r="L42" s="55">
        <f t="shared" si="4"/>
        <v>-6821.859095753287</v>
      </c>
      <c r="M42" s="6"/>
    </row>
    <row r="43" spans="2:13" x14ac:dyDescent="0.15">
      <c r="B43" s="14">
        <v>20</v>
      </c>
      <c r="C43" s="26">
        <f t="shared" si="5"/>
        <v>447535.52134834271</v>
      </c>
      <c r="D43" s="26">
        <f t="shared" si="0"/>
        <v>229.36195469102563</v>
      </c>
      <c r="E43" s="27" t="str">
        <f t="shared" si="6"/>
        <v>541</v>
      </c>
      <c r="F43" s="28">
        <f t="shared" si="7"/>
        <v>446765.1593936517</v>
      </c>
      <c r="G43" s="19">
        <v>20</v>
      </c>
      <c r="H43" s="41">
        <f t="shared" si="1"/>
        <v>454357.38044409599</v>
      </c>
      <c r="I43" s="38">
        <f t="shared" si="2"/>
        <v>267.31359216127652</v>
      </c>
      <c r="J43" s="42" t="str">
        <f t="shared" si="3"/>
        <v>163</v>
      </c>
      <c r="K43" s="43">
        <f t="shared" si="8"/>
        <v>453927.06685193471</v>
      </c>
      <c r="L43" s="55">
        <f t="shared" si="4"/>
        <v>-7161.9074582830071</v>
      </c>
      <c r="M43" s="6"/>
    </row>
    <row r="44" spans="2:13" x14ac:dyDescent="0.15">
      <c r="B44" s="14">
        <v>21</v>
      </c>
      <c r="C44" s="26">
        <f t="shared" si="5"/>
        <v>469765.1593936517</v>
      </c>
      <c r="D44" s="26">
        <f t="shared" si="0"/>
        <v>240.75464418924651</v>
      </c>
      <c r="E44" s="27" t="str">
        <f t="shared" si="6"/>
        <v>541</v>
      </c>
      <c r="F44" s="28">
        <f t="shared" si="7"/>
        <v>468983.40474946244</v>
      </c>
      <c r="G44" s="19">
        <v>21</v>
      </c>
      <c r="H44" s="41">
        <f t="shared" si="1"/>
        <v>476927.06685193471</v>
      </c>
      <c r="I44" s="38">
        <f t="shared" si="2"/>
        <v>280.59209099788825</v>
      </c>
      <c r="J44" s="42" t="str">
        <f t="shared" si="3"/>
        <v>163</v>
      </c>
      <c r="K44" s="43">
        <f t="shared" si="8"/>
        <v>476483.47476093681</v>
      </c>
      <c r="L44" s="55">
        <f t="shared" si="4"/>
        <v>-7500.0700114743668</v>
      </c>
      <c r="M44" s="6"/>
    </row>
    <row r="45" spans="2:13" x14ac:dyDescent="0.15">
      <c r="B45" s="14">
        <v>22</v>
      </c>
      <c r="C45" s="26">
        <f t="shared" si="5"/>
        <v>491983.40474946244</v>
      </c>
      <c r="D45" s="26">
        <f t="shared" si="0"/>
        <v>252.14149493409948</v>
      </c>
      <c r="E45" s="27" t="str">
        <f t="shared" si="6"/>
        <v>541</v>
      </c>
      <c r="F45" s="28">
        <f t="shared" si="7"/>
        <v>491190.26325452834</v>
      </c>
      <c r="G45" s="19">
        <v>22</v>
      </c>
      <c r="H45" s="41">
        <f t="shared" si="1"/>
        <v>499483.47476093681</v>
      </c>
      <c r="I45" s="38">
        <f t="shared" si="2"/>
        <v>293.86277765101784</v>
      </c>
      <c r="J45" s="42" t="str">
        <f t="shared" si="3"/>
        <v>163</v>
      </c>
      <c r="K45" s="43">
        <f t="shared" si="8"/>
        <v>499026.61198328581</v>
      </c>
      <c r="L45" s="55">
        <f t="shared" si="4"/>
        <v>-7836.3487287574681</v>
      </c>
      <c r="M45" s="6"/>
    </row>
    <row r="46" spans="2:13" x14ac:dyDescent="0.15">
      <c r="B46" s="14">
        <v>23</v>
      </c>
      <c r="C46" s="26">
        <f t="shared" si="5"/>
        <v>514190.26325452834</v>
      </c>
      <c r="D46" s="26">
        <f t="shared" si="0"/>
        <v>263.5225099179458</v>
      </c>
      <c r="E46" s="27" t="str">
        <f t="shared" si="6"/>
        <v>541</v>
      </c>
      <c r="F46" s="28">
        <f t="shared" si="7"/>
        <v>513385.74074461038</v>
      </c>
      <c r="G46" s="19">
        <v>23</v>
      </c>
      <c r="H46" s="41">
        <f t="shared" si="1"/>
        <v>522026.61198328581</v>
      </c>
      <c r="I46" s="38">
        <f t="shared" si="2"/>
        <v>307.12565671683313</v>
      </c>
      <c r="J46" s="42" t="str">
        <f t="shared" si="3"/>
        <v>163</v>
      </c>
      <c r="K46" s="43">
        <f t="shared" si="8"/>
        <v>521556.48632656899</v>
      </c>
      <c r="L46" s="55">
        <f t="shared" si="4"/>
        <v>-8170.7455819586175</v>
      </c>
      <c r="M46" s="6"/>
    </row>
    <row r="47" spans="2:13" x14ac:dyDescent="0.15">
      <c r="B47" s="14">
        <v>24</v>
      </c>
      <c r="C47" s="26">
        <f t="shared" si="5"/>
        <v>536385.74074461032</v>
      </c>
      <c r="D47" s="26">
        <f t="shared" si="0"/>
        <v>274.89769213161281</v>
      </c>
      <c r="E47" s="27" t="str">
        <f t="shared" si="6"/>
        <v>541</v>
      </c>
      <c r="F47" s="28">
        <f t="shared" si="7"/>
        <v>535569.84305247874</v>
      </c>
      <c r="G47" s="19">
        <v>24</v>
      </c>
      <c r="H47" s="41">
        <f t="shared" si="1"/>
        <v>544556.48632656899</v>
      </c>
      <c r="I47" s="38">
        <f t="shared" si="2"/>
        <v>320.38073278879807</v>
      </c>
      <c r="J47" s="42" t="str">
        <f t="shared" si="3"/>
        <v>163</v>
      </c>
      <c r="K47" s="43">
        <f t="shared" si="8"/>
        <v>544073.10559378017</v>
      </c>
      <c r="L47" s="55">
        <f t="shared" si="4"/>
        <v>-8503.2625413014321</v>
      </c>
      <c r="M47" s="6"/>
    </row>
    <row r="48" spans="2:13" x14ac:dyDescent="0.15">
      <c r="B48" s="14">
        <v>25</v>
      </c>
      <c r="C48" s="26">
        <f t="shared" si="5"/>
        <v>558569.84305247874</v>
      </c>
      <c r="D48" s="26">
        <f t="shared" si="0"/>
        <v>286.26704456439535</v>
      </c>
      <c r="E48" s="27" t="str">
        <f t="shared" si="6"/>
        <v>541</v>
      </c>
      <c r="F48" s="28">
        <f t="shared" si="7"/>
        <v>557742.57600791438</v>
      </c>
      <c r="G48" s="19">
        <v>25</v>
      </c>
      <c r="H48" s="41">
        <f t="shared" si="1"/>
        <v>567073.10559378017</v>
      </c>
      <c r="I48" s="38">
        <f t="shared" si="2"/>
        <v>333.62801045767401</v>
      </c>
      <c r="J48" s="42" t="str">
        <f t="shared" si="3"/>
        <v>163</v>
      </c>
      <c r="K48" s="43">
        <f t="shared" si="8"/>
        <v>566576.47758332244</v>
      </c>
      <c r="L48" s="55">
        <f t="shared" si="4"/>
        <v>-8833.901575408061</v>
      </c>
      <c r="M48" s="6"/>
    </row>
    <row r="49" spans="2:13" x14ac:dyDescent="0.15">
      <c r="B49" s="14">
        <v>26</v>
      </c>
      <c r="C49" s="26">
        <f t="shared" si="5"/>
        <v>580742.57600791438</v>
      </c>
      <c r="D49" s="26">
        <f t="shared" si="0"/>
        <v>297.63057020405614</v>
      </c>
      <c r="E49" s="27" t="str">
        <f t="shared" si="6"/>
        <v>541</v>
      </c>
      <c r="F49" s="28">
        <f t="shared" si="7"/>
        <v>579903.94543771027</v>
      </c>
      <c r="G49" s="19">
        <v>26</v>
      </c>
      <c r="H49" s="41">
        <f t="shared" si="1"/>
        <v>589576.47758332244</v>
      </c>
      <c r="I49" s="38">
        <f t="shared" si="2"/>
        <v>346.8674943115214</v>
      </c>
      <c r="J49" s="42" t="str">
        <f t="shared" si="3"/>
        <v>163</v>
      </c>
      <c r="K49" s="43">
        <f t="shared" si="8"/>
        <v>589066.61008901091</v>
      </c>
      <c r="L49" s="55">
        <f t="shared" si="4"/>
        <v>-9162.6646513006417</v>
      </c>
      <c r="M49" s="6"/>
    </row>
    <row r="50" spans="2:13" x14ac:dyDescent="0.15">
      <c r="B50" s="14">
        <v>27</v>
      </c>
      <c r="C50" s="26">
        <f t="shared" si="5"/>
        <v>602903.94543771027</v>
      </c>
      <c r="D50" s="26">
        <f t="shared" si="0"/>
        <v>308.98827203682652</v>
      </c>
      <c r="E50" s="27" t="str">
        <f t="shared" si="6"/>
        <v>541</v>
      </c>
      <c r="F50" s="28">
        <f t="shared" si="7"/>
        <v>602053.95716567349</v>
      </c>
      <c r="G50" s="19">
        <v>27</v>
      </c>
      <c r="H50" s="41">
        <f t="shared" si="1"/>
        <v>612066.61008901091</v>
      </c>
      <c r="I50" s="38">
        <f t="shared" si="2"/>
        <v>360.09918893570142</v>
      </c>
      <c r="J50" s="42" t="str">
        <f t="shared" si="3"/>
        <v>163</v>
      </c>
      <c r="K50" s="43">
        <f t="shared" si="8"/>
        <v>611543.5109000752</v>
      </c>
      <c r="L50" s="55">
        <f t="shared" si="4"/>
        <v>-9489.5537344017066</v>
      </c>
      <c r="M50" s="6"/>
    </row>
    <row r="51" spans="2:13" x14ac:dyDescent="0.15">
      <c r="B51" s="14">
        <v>28</v>
      </c>
      <c r="C51" s="26">
        <f t="shared" si="5"/>
        <v>625053.95716567349</v>
      </c>
      <c r="D51" s="26">
        <f t="shared" si="0"/>
        <v>320.34015304740768</v>
      </c>
      <c r="E51" s="27" t="str">
        <f t="shared" si="6"/>
        <v>541</v>
      </c>
      <c r="F51" s="28">
        <f t="shared" si="7"/>
        <v>624192.61701262603</v>
      </c>
      <c r="G51" s="19">
        <v>28</v>
      </c>
      <c r="H51" s="41">
        <f t="shared" si="1"/>
        <v>634543.5109000752</v>
      </c>
      <c r="I51" s="38">
        <f t="shared" si="2"/>
        <v>373.32309891287758</v>
      </c>
      <c r="J51" s="42" t="str">
        <f t="shared" si="3"/>
        <v>163</v>
      </c>
      <c r="K51" s="43">
        <f t="shared" si="8"/>
        <v>634007.18780116236</v>
      </c>
      <c r="L51" s="55">
        <f t="shared" si="4"/>
        <v>-9814.5707885363372</v>
      </c>
      <c r="M51" s="6"/>
    </row>
    <row r="52" spans="2:13" x14ac:dyDescent="0.15">
      <c r="B52" s="14">
        <v>29</v>
      </c>
      <c r="C52" s="26">
        <f t="shared" si="5"/>
        <v>647192.61701262603</v>
      </c>
      <c r="D52" s="26">
        <f t="shared" si="0"/>
        <v>331.68621621897086</v>
      </c>
      <c r="E52" s="27" t="str">
        <f t="shared" si="6"/>
        <v>541</v>
      </c>
      <c r="F52" s="28">
        <f t="shared" si="7"/>
        <v>646319.93079640705</v>
      </c>
      <c r="G52" s="19">
        <v>29</v>
      </c>
      <c r="H52" s="41">
        <f t="shared" si="1"/>
        <v>657007.18780116236</v>
      </c>
      <c r="I52" s="38">
        <f t="shared" si="2"/>
        <v>386.53922882301725</v>
      </c>
      <c r="J52" s="42" t="str">
        <f t="shared" si="3"/>
        <v>163</v>
      </c>
      <c r="K52" s="43">
        <f t="shared" si="8"/>
        <v>656457.64857233933</v>
      </c>
      <c r="L52" s="55">
        <f t="shared" si="4"/>
        <v>-10137.71777593228</v>
      </c>
      <c r="M52" s="6"/>
    </row>
    <row r="53" spans="2:13" x14ac:dyDescent="0.15">
      <c r="B53" s="14">
        <v>30</v>
      </c>
      <c r="C53" s="26">
        <f t="shared" si="5"/>
        <v>669319.93079640705</v>
      </c>
      <c r="D53" s="26">
        <f t="shared" si="0"/>
        <v>343.02646453315862</v>
      </c>
      <c r="E53" s="27" t="str">
        <f t="shared" si="6"/>
        <v>541</v>
      </c>
      <c r="F53" s="28">
        <f t="shared" si="7"/>
        <v>668435.90433187387</v>
      </c>
      <c r="G53" s="19">
        <v>30</v>
      </c>
      <c r="H53" s="41">
        <f t="shared" si="1"/>
        <v>679457.64857233933</v>
      </c>
      <c r="I53" s="38">
        <f t="shared" si="2"/>
        <v>399.74758324339297</v>
      </c>
      <c r="J53" s="42" t="str">
        <f t="shared" si="3"/>
        <v>163</v>
      </c>
      <c r="K53" s="43">
        <f t="shared" si="8"/>
        <v>678894.90098909591</v>
      </c>
      <c r="L53" s="55">
        <f t="shared" si="4"/>
        <v>-10458.996657222044</v>
      </c>
      <c r="M53" s="6"/>
    </row>
    <row r="54" spans="2:13" x14ac:dyDescent="0.15">
      <c r="B54" s="14">
        <v>31</v>
      </c>
      <c r="C54" s="26">
        <f t="shared" si="5"/>
        <v>691435.90433187387</v>
      </c>
      <c r="D54" s="26">
        <f t="shared" si="0"/>
        <v>354.36090097008537</v>
      </c>
      <c r="E54" s="27" t="str">
        <f t="shared" si="6"/>
        <v>541</v>
      </c>
      <c r="F54" s="28">
        <f t="shared" si="7"/>
        <v>690540.54343090381</v>
      </c>
      <c r="G54" s="19">
        <v>31</v>
      </c>
      <c r="H54" s="41">
        <f t="shared" si="1"/>
        <v>701894.90098909591</v>
      </c>
      <c r="I54" s="38">
        <f t="shared" si="2"/>
        <v>412.94816674858475</v>
      </c>
      <c r="J54" s="42" t="str">
        <f t="shared" si="3"/>
        <v>163</v>
      </c>
      <c r="K54" s="43">
        <f t="shared" si="8"/>
        <v>701318.95282234729</v>
      </c>
      <c r="L54" s="55">
        <f t="shared" si="4"/>
        <v>-10778.409391443478</v>
      </c>
      <c r="M54" s="6"/>
    </row>
    <row r="55" spans="2:13" x14ac:dyDescent="0.15">
      <c r="B55" s="14">
        <v>32</v>
      </c>
      <c r="C55" s="26">
        <f t="shared" si="5"/>
        <v>713540.54343090381</v>
      </c>
      <c r="D55" s="26">
        <f t="shared" si="0"/>
        <v>365.68952850833824</v>
      </c>
      <c r="E55" s="27" t="str">
        <f t="shared" si="6"/>
        <v>541</v>
      </c>
      <c r="F55" s="28">
        <f t="shared" si="7"/>
        <v>712633.85390239547</v>
      </c>
      <c r="G55" s="19">
        <v>32</v>
      </c>
      <c r="H55" s="41">
        <f t="shared" si="1"/>
        <v>724318.95282234729</v>
      </c>
      <c r="I55" s="38">
        <f t="shared" si="2"/>
        <v>426.140983910481</v>
      </c>
      <c r="J55" s="42" t="str">
        <f t="shared" si="3"/>
        <v>163</v>
      </c>
      <c r="K55" s="43">
        <f t="shared" si="8"/>
        <v>723729.81183843676</v>
      </c>
      <c r="L55" s="55">
        <f t="shared" si="4"/>
        <v>-11095.95793604129</v>
      </c>
      <c r="M55" s="6"/>
    </row>
    <row r="56" spans="2:13" x14ac:dyDescent="0.15">
      <c r="B56" s="14">
        <v>33</v>
      </c>
      <c r="C56" s="26">
        <f t="shared" si="5"/>
        <v>735633.85390239547</v>
      </c>
      <c r="D56" s="26">
        <f t="shared" si="0"/>
        <v>377.01235012497767</v>
      </c>
      <c r="E56" s="27" t="str">
        <f t="shared" si="6"/>
        <v>541</v>
      </c>
      <c r="F56" s="28">
        <f t="shared" si="7"/>
        <v>734715.84155227046</v>
      </c>
      <c r="G56" s="19">
        <v>33</v>
      </c>
      <c r="H56" s="41">
        <f t="shared" si="1"/>
        <v>746729.81183843676</v>
      </c>
      <c r="I56" s="38">
        <f t="shared" si="2"/>
        <v>439.32603929828036</v>
      </c>
      <c r="J56" s="42" t="str">
        <f t="shared" si="3"/>
        <v>163</v>
      </c>
      <c r="K56" s="43">
        <f t="shared" si="8"/>
        <v>746127.48579913843</v>
      </c>
      <c r="L56" s="55">
        <f t="shared" si="4"/>
        <v>-11411.644246867974</v>
      </c>
      <c r="M56" s="6"/>
    </row>
    <row r="57" spans="2:13" x14ac:dyDescent="0.15">
      <c r="B57" s="14">
        <v>34</v>
      </c>
      <c r="C57" s="26">
        <f t="shared" si="5"/>
        <v>757715.84155227046</v>
      </c>
      <c r="D57" s="26">
        <f t="shared" si="0"/>
        <v>388.32936879553858</v>
      </c>
      <c r="E57" s="27" t="str">
        <f t="shared" si="6"/>
        <v>541</v>
      </c>
      <c r="F57" s="28">
        <f t="shared" si="7"/>
        <v>756786.51218347496</v>
      </c>
      <c r="G57" s="19">
        <v>34</v>
      </c>
      <c r="H57" s="41">
        <f t="shared" si="1"/>
        <v>769127.48579913843</v>
      </c>
      <c r="I57" s="38">
        <f t="shared" si="2"/>
        <v>452.50333747849317</v>
      </c>
      <c r="J57" s="42" t="str">
        <f t="shared" si="3"/>
        <v>163</v>
      </c>
      <c r="K57" s="43">
        <f t="shared" si="8"/>
        <v>768511.98246165994</v>
      </c>
      <c r="L57" s="55">
        <f t="shared" si="4"/>
        <v>-11725.470278184977</v>
      </c>
      <c r="M57" s="6"/>
    </row>
    <row r="58" spans="2:13" x14ac:dyDescent="0.15">
      <c r="B58" s="14">
        <v>35</v>
      </c>
      <c r="C58" s="26">
        <f t="shared" si="5"/>
        <v>779786.51218347496</v>
      </c>
      <c r="D58" s="26">
        <f t="shared" si="0"/>
        <v>399.64058749403097</v>
      </c>
      <c r="E58" s="27" t="str">
        <f t="shared" si="6"/>
        <v>541</v>
      </c>
      <c r="F58" s="28">
        <f t="shared" si="7"/>
        <v>778845.87159598095</v>
      </c>
      <c r="G58" s="19">
        <v>35</v>
      </c>
      <c r="H58" s="41">
        <f t="shared" si="1"/>
        <v>791511.98246165994</v>
      </c>
      <c r="I58" s="38">
        <f t="shared" si="2"/>
        <v>465.67288301494324</v>
      </c>
      <c r="J58" s="42" t="str">
        <f t="shared" si="3"/>
        <v>163</v>
      </c>
      <c r="K58" s="43">
        <f t="shared" si="8"/>
        <v>790883.30957864504</v>
      </c>
      <c r="L58" s="55">
        <f t="shared" si="4"/>
        <v>-12037.437982664094</v>
      </c>
      <c r="M58" s="6"/>
    </row>
    <row r="59" spans="2:13" x14ac:dyDescent="0.15">
      <c r="B59" s="14">
        <v>36</v>
      </c>
      <c r="C59" s="26">
        <f t="shared" si="5"/>
        <v>801845.87159598095</v>
      </c>
      <c r="D59" s="26">
        <f t="shared" si="0"/>
        <v>410.94600919294021</v>
      </c>
      <c r="E59" s="27" t="str">
        <f t="shared" si="6"/>
        <v>541</v>
      </c>
      <c r="F59" s="28">
        <f t="shared" si="7"/>
        <v>800893.92558678798</v>
      </c>
      <c r="G59" s="19">
        <v>36</v>
      </c>
      <c r="H59" s="41">
        <f t="shared" si="1"/>
        <v>813883.30957864504</v>
      </c>
      <c r="I59" s="38">
        <f t="shared" si="2"/>
        <v>478.83468046876948</v>
      </c>
      <c r="J59" s="42" t="str">
        <f t="shared" si="3"/>
        <v>163</v>
      </c>
      <c r="K59" s="43">
        <f t="shared" si="8"/>
        <v>813241.47489817627</v>
      </c>
      <c r="L59" s="55">
        <f t="shared" si="4"/>
        <v>-12347.549311388284</v>
      </c>
      <c r="M59" s="7" t="s">
        <v>33</v>
      </c>
    </row>
    <row r="60" spans="2:13" x14ac:dyDescent="0.15">
      <c r="B60" s="14">
        <v>37</v>
      </c>
      <c r="C60" s="26">
        <f t="shared" si="5"/>
        <v>823893.92558678798</v>
      </c>
      <c r="D60" s="26">
        <f t="shared" si="0"/>
        <v>422.24563686322881</v>
      </c>
      <c r="E60" s="27" t="str">
        <f t="shared" si="6"/>
        <v>541</v>
      </c>
      <c r="F60" s="28">
        <f t="shared" si="7"/>
        <v>822930.6799499247</v>
      </c>
      <c r="G60" s="19">
        <v>37</v>
      </c>
      <c r="H60" s="41">
        <f t="shared" si="1"/>
        <v>836241.47489817627</v>
      </c>
      <c r="I60" s="38">
        <f t="shared" si="2"/>
        <v>491.98873439842708</v>
      </c>
      <c r="J60" s="42" t="str">
        <f t="shared" si="3"/>
        <v>163</v>
      </c>
      <c r="K60" s="43">
        <f t="shared" si="8"/>
        <v>835586.48616377788</v>
      </c>
      <c r="L60" s="55">
        <f t="shared" si="4"/>
        <v>-12655.806213853182</v>
      </c>
      <c r="M60" s="6"/>
    </row>
    <row r="61" spans="2:13" x14ac:dyDescent="0.15">
      <c r="B61" s="14">
        <v>38</v>
      </c>
      <c r="C61" s="26">
        <f t="shared" si="5"/>
        <v>845930.6799499247</v>
      </c>
      <c r="D61" s="26">
        <f t="shared" si="0"/>
        <v>433.53947347433638</v>
      </c>
      <c r="E61" s="27" t="str">
        <f t="shared" si="6"/>
        <v>541</v>
      </c>
      <c r="F61" s="28">
        <f t="shared" si="7"/>
        <v>844956.14047645032</v>
      </c>
      <c r="G61" s="19">
        <v>38</v>
      </c>
      <c r="H61" s="41">
        <f t="shared" si="1"/>
        <v>858586.48616377788</v>
      </c>
      <c r="I61" s="38">
        <f t="shared" si="2"/>
        <v>505.13504935968939</v>
      </c>
      <c r="J61" s="42" t="str">
        <f t="shared" si="3"/>
        <v>163</v>
      </c>
      <c r="K61" s="43">
        <f t="shared" si="8"/>
        <v>857918.35111441824</v>
      </c>
      <c r="L61" s="55">
        <f t="shared" si="4"/>
        <v>-12962.210637967917</v>
      </c>
      <c r="M61" s="6"/>
    </row>
    <row r="62" spans="2:13" x14ac:dyDescent="0.15">
      <c r="B62" s="14">
        <v>39</v>
      </c>
      <c r="C62" s="26">
        <f t="shared" si="5"/>
        <v>867956.14047645032</v>
      </c>
      <c r="D62" s="26">
        <f t="shared" si="0"/>
        <v>444.82752199418081</v>
      </c>
      <c r="E62" s="27" t="str">
        <f t="shared" si="6"/>
        <v>541</v>
      </c>
      <c r="F62" s="28">
        <f t="shared" si="7"/>
        <v>866970.3129544562</v>
      </c>
      <c r="G62" s="19">
        <v>39</v>
      </c>
      <c r="H62" s="41">
        <f t="shared" si="1"/>
        <v>880918.35111441824</v>
      </c>
      <c r="I62" s="38">
        <f t="shared" si="2"/>
        <v>518.27362990564939</v>
      </c>
      <c r="J62" s="42" t="str">
        <f t="shared" si="3"/>
        <v>163</v>
      </c>
      <c r="K62" s="43">
        <f t="shared" si="8"/>
        <v>880237.07748451259</v>
      </c>
      <c r="L62" s="55">
        <f t="shared" si="4"/>
        <v>-13266.764530056389</v>
      </c>
      <c r="M62" s="6"/>
    </row>
    <row r="63" spans="2:13" x14ac:dyDescent="0.15">
      <c r="B63" s="14">
        <v>40</v>
      </c>
      <c r="C63" s="26">
        <f t="shared" si="5"/>
        <v>889970.3129544562</v>
      </c>
      <c r="D63" s="26">
        <f t="shared" si="0"/>
        <v>456.10978538915879</v>
      </c>
      <c r="E63" s="27" t="str">
        <f t="shared" si="6"/>
        <v>541</v>
      </c>
      <c r="F63" s="28">
        <f t="shared" si="7"/>
        <v>888973.20316906704</v>
      </c>
      <c r="G63" s="19">
        <v>40</v>
      </c>
      <c r="H63" s="41">
        <f t="shared" si="1"/>
        <v>903237.07748451259</v>
      </c>
      <c r="I63" s="38">
        <f t="shared" si="2"/>
        <v>531.40448058672166</v>
      </c>
      <c r="J63" s="42" t="str">
        <f t="shared" si="3"/>
        <v>163</v>
      </c>
      <c r="K63" s="43">
        <f t="shared" si="8"/>
        <v>902542.67300392583</v>
      </c>
      <c r="L63" s="55">
        <f t="shared" si="4"/>
        <v>-13569.469834858784</v>
      </c>
      <c r="M63" s="6"/>
    </row>
    <row r="64" spans="2:13" x14ac:dyDescent="0.15">
      <c r="B64" s="14">
        <v>41</v>
      </c>
      <c r="C64" s="26">
        <f t="shared" si="5"/>
        <v>911973.20316906704</v>
      </c>
      <c r="D64" s="26">
        <f t="shared" si="0"/>
        <v>467.38626662414686</v>
      </c>
      <c r="E64" s="27" t="str">
        <f t="shared" si="6"/>
        <v>541</v>
      </c>
      <c r="F64" s="28">
        <f t="shared" si="7"/>
        <v>910964.81690244295</v>
      </c>
      <c r="G64" s="19">
        <v>41</v>
      </c>
      <c r="H64" s="41">
        <f t="shared" si="1"/>
        <v>925542.67300392583</v>
      </c>
      <c r="I64" s="38">
        <f t="shared" si="2"/>
        <v>544.52760595064308</v>
      </c>
      <c r="J64" s="42" t="str">
        <f t="shared" si="3"/>
        <v>163</v>
      </c>
      <c r="K64" s="43">
        <f t="shared" si="8"/>
        <v>924835.14539797523</v>
      </c>
      <c r="L64" s="55">
        <f t="shared" si="4"/>
        <v>-13870.328495532274</v>
      </c>
      <c r="M64" s="6"/>
    </row>
    <row r="65" spans="2:13" x14ac:dyDescent="0.15">
      <c r="B65" s="14">
        <v>42</v>
      </c>
      <c r="C65" s="26">
        <f t="shared" si="5"/>
        <v>933964.81690244295</v>
      </c>
      <c r="D65" s="26">
        <f t="shared" si="0"/>
        <v>478.65696866250204</v>
      </c>
      <c r="E65" s="27" t="str">
        <f t="shared" si="6"/>
        <v>541</v>
      </c>
      <c r="F65" s="28">
        <f t="shared" si="7"/>
        <v>932945.15993378044</v>
      </c>
      <c r="G65" s="19">
        <v>42</v>
      </c>
      <c r="H65" s="41">
        <f t="shared" si="1"/>
        <v>947835.14539797523</v>
      </c>
      <c r="I65" s="38">
        <f t="shared" si="2"/>
        <v>557.64301054247551</v>
      </c>
      <c r="J65" s="42" t="str">
        <f t="shared" si="3"/>
        <v>163</v>
      </c>
      <c r="K65" s="43">
        <f t="shared" si="8"/>
        <v>947114.50238743273</v>
      </c>
      <c r="L65" s="55">
        <f t="shared" si="4"/>
        <v>-14169.342453652294</v>
      </c>
      <c r="M65" s="6"/>
    </row>
    <row r="66" spans="2:13" x14ac:dyDescent="0.15">
      <c r="B66" s="14">
        <v>43</v>
      </c>
      <c r="C66" s="26">
        <f t="shared" si="5"/>
        <v>955945.15993378044</v>
      </c>
      <c r="D66" s="26">
        <f t="shared" si="0"/>
        <v>489.9218944660625</v>
      </c>
      <c r="E66" s="27" t="str">
        <f t="shared" si="6"/>
        <v>541</v>
      </c>
      <c r="F66" s="28">
        <f t="shared" si="7"/>
        <v>954914.2380393144</v>
      </c>
      <c r="G66" s="19">
        <v>43</v>
      </c>
      <c r="H66" s="41">
        <f t="shared" si="1"/>
        <v>970114.50238743273</v>
      </c>
      <c r="I66" s="38">
        <f t="shared" si="2"/>
        <v>570.75069890460634</v>
      </c>
      <c r="J66" s="42" t="str">
        <f t="shared" si="3"/>
        <v>163</v>
      </c>
      <c r="K66" s="43">
        <f t="shared" si="8"/>
        <v>969380.75168852811</v>
      </c>
      <c r="L66" s="55">
        <f t="shared" si="4"/>
        <v>-14466.51364921371</v>
      </c>
      <c r="M66" s="6"/>
    </row>
    <row r="67" spans="2:13" x14ac:dyDescent="0.15">
      <c r="B67" s="14">
        <v>44</v>
      </c>
      <c r="C67" s="26">
        <f t="shared" si="5"/>
        <v>977914.2380393144</v>
      </c>
      <c r="D67" s="26">
        <f t="shared" si="0"/>
        <v>501.18104699514862</v>
      </c>
      <c r="E67" s="27" t="str">
        <f t="shared" si="6"/>
        <v>541</v>
      </c>
      <c r="F67" s="28">
        <f t="shared" si="7"/>
        <v>976872.0569923193</v>
      </c>
      <c r="G67" s="19">
        <v>44</v>
      </c>
      <c r="H67" s="41">
        <f t="shared" si="1"/>
        <v>992380.75168852811</v>
      </c>
      <c r="I67" s="38">
        <f t="shared" si="2"/>
        <v>583.85067557675075</v>
      </c>
      <c r="J67" s="42" t="str">
        <f t="shared" si="3"/>
        <v>163</v>
      </c>
      <c r="K67" s="43">
        <f t="shared" si="8"/>
        <v>991633.90101295139</v>
      </c>
      <c r="L67" s="55">
        <f t="shared" si="4"/>
        <v>-14761.844020632096</v>
      </c>
      <c r="M67" s="6"/>
    </row>
    <row r="68" spans="2:13" x14ac:dyDescent="0.15">
      <c r="B68" s="14">
        <v>45</v>
      </c>
      <c r="C68" s="26">
        <f t="shared" si="5"/>
        <v>999872.0569923193</v>
      </c>
      <c r="D68" s="26">
        <f t="shared" si="0"/>
        <v>512.43442920856364</v>
      </c>
      <c r="E68" s="27" t="str">
        <f t="shared" si="6"/>
        <v>541</v>
      </c>
      <c r="F68" s="28">
        <f t="shared" si="7"/>
        <v>998818.62256311078</v>
      </c>
      <c r="G68" s="19">
        <v>45</v>
      </c>
      <c r="H68" s="41">
        <f t="shared" si="1"/>
        <v>1014633.9010129514</v>
      </c>
      <c r="I68" s="38">
        <f t="shared" si="2"/>
        <v>596.94294509595306</v>
      </c>
      <c r="J68" s="42" t="str">
        <f t="shared" si="3"/>
        <v>163</v>
      </c>
      <c r="K68" s="43">
        <f t="shared" si="8"/>
        <v>1013873.9580678554</v>
      </c>
      <c r="L68" s="55">
        <f t="shared" si="4"/>
        <v>-15055.335504744668</v>
      </c>
      <c r="M68" s="6"/>
    </row>
    <row r="69" spans="2:13" x14ac:dyDescent="0.15">
      <c r="B69" s="14">
        <v>46</v>
      </c>
      <c r="C69" s="26">
        <f t="shared" si="5"/>
        <v>1021818.6225631108</v>
      </c>
      <c r="D69" s="26">
        <f t="shared" si="0"/>
        <v>523.68204406359428</v>
      </c>
      <c r="E69" s="27" t="str">
        <f t="shared" si="6"/>
        <v>541</v>
      </c>
      <c r="F69" s="28">
        <f t="shared" si="7"/>
        <v>1020753.9405190472</v>
      </c>
      <c r="G69" s="19">
        <v>46</v>
      </c>
      <c r="H69" s="41">
        <f t="shared" si="1"/>
        <v>1036873.9580678554</v>
      </c>
      <c r="I69" s="38">
        <f t="shared" si="2"/>
        <v>610.02751199658826</v>
      </c>
      <c r="J69" s="42" t="str">
        <f t="shared" si="3"/>
        <v>163</v>
      </c>
      <c r="K69" s="43">
        <f t="shared" si="8"/>
        <v>1036100.9305558589</v>
      </c>
      <c r="L69" s="55">
        <f t="shared" si="4"/>
        <v>-15346.99003681168</v>
      </c>
      <c r="M69" s="6"/>
    </row>
    <row r="70" spans="2:13" x14ac:dyDescent="0.15">
      <c r="B70" s="14">
        <v>47</v>
      </c>
      <c r="C70" s="26">
        <f t="shared" si="5"/>
        <v>1043753.9405190472</v>
      </c>
      <c r="D70" s="26">
        <f t="shared" si="0"/>
        <v>534.92389451601173</v>
      </c>
      <c r="E70" s="27" t="str">
        <f t="shared" si="6"/>
        <v>541</v>
      </c>
      <c r="F70" s="28">
        <f t="shared" si="7"/>
        <v>1042678.0166245312</v>
      </c>
      <c r="G70" s="19">
        <v>47</v>
      </c>
      <c r="H70" s="41">
        <f t="shared" si="1"/>
        <v>1059100.9305558589</v>
      </c>
      <c r="I70" s="38">
        <f t="shared" si="2"/>
        <v>623.10438081036364</v>
      </c>
      <c r="J70" s="42" t="str">
        <f t="shared" si="3"/>
        <v>163</v>
      </c>
      <c r="K70" s="43">
        <f t="shared" si="8"/>
        <v>1058314.8261750485</v>
      </c>
      <c r="L70" s="55">
        <f t="shared" si="4"/>
        <v>-15636.809550517239</v>
      </c>
      <c r="M70" s="6"/>
    </row>
    <row r="71" spans="2:13" x14ac:dyDescent="0.15">
      <c r="B71" s="14">
        <v>48</v>
      </c>
      <c r="C71" s="26">
        <f t="shared" si="5"/>
        <v>1065678.0166245312</v>
      </c>
      <c r="D71" s="26">
        <f t="shared" si="0"/>
        <v>546.15998352007227</v>
      </c>
      <c r="E71" s="27" t="str">
        <f t="shared" si="6"/>
        <v>541</v>
      </c>
      <c r="F71" s="28">
        <f t="shared" si="7"/>
        <v>1064590.8566410111</v>
      </c>
      <c r="G71" s="19">
        <v>48</v>
      </c>
      <c r="H71" s="41">
        <f t="shared" si="1"/>
        <v>1081314.8261750485</v>
      </c>
      <c r="I71" s="38">
        <f t="shared" si="2"/>
        <v>636.1735560663202</v>
      </c>
      <c r="J71" s="42" t="str">
        <f t="shared" si="3"/>
        <v>163</v>
      </c>
      <c r="K71" s="43">
        <f t="shared" si="8"/>
        <v>1080515.6526189821</v>
      </c>
      <c r="L71" s="55">
        <f t="shared" si="4"/>
        <v>-15924.795977971051</v>
      </c>
      <c r="M71" s="6"/>
    </row>
    <row r="72" spans="2:13" x14ac:dyDescent="0.15">
      <c r="B72" s="14">
        <v>49</v>
      </c>
      <c r="C72" s="26">
        <f t="shared" si="5"/>
        <v>1087590.8566410111</v>
      </c>
      <c r="D72" s="26">
        <f t="shared" si="0"/>
        <v>557.39031402851822</v>
      </c>
      <c r="E72" s="27" t="str">
        <f t="shared" si="6"/>
        <v>541</v>
      </c>
      <c r="F72" s="28">
        <f t="shared" si="7"/>
        <v>1086492.4663269825</v>
      </c>
      <c r="G72" s="19">
        <v>49</v>
      </c>
      <c r="H72" s="41">
        <f t="shared" si="1"/>
        <v>1103515.6526189821</v>
      </c>
      <c r="I72" s="38">
        <f t="shared" si="2"/>
        <v>649.23504229083449</v>
      </c>
      <c r="J72" s="42" t="str">
        <f t="shared" si="3"/>
        <v>163</v>
      </c>
      <c r="K72" s="43">
        <f t="shared" si="8"/>
        <v>1102703.4175766914</v>
      </c>
      <c r="L72" s="55">
        <f t="shared" si="4"/>
        <v>-16210.951249708887</v>
      </c>
      <c r="M72" s="6"/>
    </row>
    <row r="73" spans="2:13" x14ac:dyDescent="0.15">
      <c r="B73" s="14">
        <v>50</v>
      </c>
      <c r="C73" s="26">
        <f t="shared" si="5"/>
        <v>1109492.4663269825</v>
      </c>
      <c r="D73" s="26">
        <f t="shared" si="0"/>
        <v>568.61488899257859</v>
      </c>
      <c r="E73" s="27" t="str">
        <f t="shared" si="6"/>
        <v>541</v>
      </c>
      <c r="F73" s="28">
        <f t="shared" si="7"/>
        <v>1108382.8514379899</v>
      </c>
      <c r="G73" s="19">
        <v>50</v>
      </c>
      <c r="H73" s="41">
        <f t="shared" si="1"/>
        <v>1125703.4175766914</v>
      </c>
      <c r="I73" s="38">
        <f t="shared" si="2"/>
        <v>662.28884400762013</v>
      </c>
      <c r="J73" s="42" t="str">
        <f t="shared" si="3"/>
        <v>163</v>
      </c>
      <c r="K73" s="43">
        <f t="shared" si="8"/>
        <v>1124878.1287326838</v>
      </c>
      <c r="L73" s="55">
        <f t="shared" si="4"/>
        <v>-16495.27729469398</v>
      </c>
      <c r="M73" s="6"/>
    </row>
    <row r="74" spans="2:13" x14ac:dyDescent="0.15">
      <c r="B74" s="14">
        <v>51</v>
      </c>
      <c r="C74" s="26">
        <f t="shared" si="5"/>
        <v>1131382.8514379899</v>
      </c>
      <c r="D74" s="26">
        <f t="shared" si="0"/>
        <v>579.83371136196979</v>
      </c>
      <c r="E74" s="27" t="str">
        <f t="shared" si="6"/>
        <v>541</v>
      </c>
      <c r="F74" s="28">
        <f t="shared" si="7"/>
        <v>1130262.0177266279</v>
      </c>
      <c r="G74" s="19">
        <v>51</v>
      </c>
      <c r="H74" s="41">
        <f t="shared" si="1"/>
        <v>1147878.1287326838</v>
      </c>
      <c r="I74" s="38">
        <f t="shared" si="2"/>
        <v>675.33496573772902</v>
      </c>
      <c r="J74" s="42" t="str">
        <f t="shared" si="3"/>
        <v>163</v>
      </c>
      <c r="K74" s="43">
        <f t="shared" si="8"/>
        <v>1147039.7937669461</v>
      </c>
      <c r="L74" s="55">
        <f t="shared" si="4"/>
        <v>-16777.776040318189</v>
      </c>
      <c r="M74" s="6"/>
    </row>
    <row r="75" spans="2:13" x14ac:dyDescent="0.15">
      <c r="B75" s="14">
        <v>52</v>
      </c>
      <c r="C75" s="26">
        <f t="shared" si="5"/>
        <v>1153262.0177266279</v>
      </c>
      <c r="D75" s="26">
        <f t="shared" si="0"/>
        <v>591.04678408489679</v>
      </c>
      <c r="E75" s="27" t="str">
        <f t="shared" si="6"/>
        <v>541</v>
      </c>
      <c r="F75" s="28">
        <f t="shared" si="7"/>
        <v>1152129.9709425429</v>
      </c>
      <c r="G75" s="19">
        <v>52</v>
      </c>
      <c r="H75" s="41">
        <f t="shared" si="1"/>
        <v>1170039.7937669461</v>
      </c>
      <c r="I75" s="38">
        <f t="shared" si="2"/>
        <v>688.37341199955335</v>
      </c>
      <c r="J75" s="42" t="str">
        <f t="shared" si="3"/>
        <v>163</v>
      </c>
      <c r="K75" s="43">
        <f t="shared" si="8"/>
        <v>1169188.4203549465</v>
      </c>
      <c r="L75" s="55">
        <f t="shared" si="4"/>
        <v>-17058.449412403628</v>
      </c>
      <c r="M75" s="6"/>
    </row>
    <row r="76" spans="2:13" x14ac:dyDescent="0.15">
      <c r="B76" s="14">
        <v>53</v>
      </c>
      <c r="C76" s="26">
        <f t="shared" si="5"/>
        <v>1175129.9709425429</v>
      </c>
      <c r="D76" s="26">
        <f t="shared" si="0"/>
        <v>602.25411010805317</v>
      </c>
      <c r="E76" s="27" t="str">
        <f t="shared" si="6"/>
        <v>541</v>
      </c>
      <c r="F76" s="28">
        <f t="shared" si="7"/>
        <v>1173986.7168324348</v>
      </c>
      <c r="G76" s="19">
        <v>53</v>
      </c>
      <c r="H76" s="41">
        <f t="shared" si="1"/>
        <v>1192188.4203549465</v>
      </c>
      <c r="I76" s="38">
        <f t="shared" si="2"/>
        <v>701.40418730882686</v>
      </c>
      <c r="J76" s="42" t="str">
        <f t="shared" si="3"/>
        <v>163</v>
      </c>
      <c r="K76" s="43">
        <f t="shared" si="8"/>
        <v>1191324.0161676377</v>
      </c>
      <c r="L76" s="55">
        <f t="shared" si="4"/>
        <v>-17337.299335202901</v>
      </c>
      <c r="M76" s="6"/>
    </row>
    <row r="77" spans="2:13" x14ac:dyDescent="0.15">
      <c r="B77" s="14">
        <v>54</v>
      </c>
      <c r="C77" s="26">
        <f t="shared" si="5"/>
        <v>1196986.7168324348</v>
      </c>
      <c r="D77" s="26">
        <f t="shared" si="0"/>
        <v>613.45569237662278</v>
      </c>
      <c r="E77" s="27" t="str">
        <f t="shared" si="6"/>
        <v>541</v>
      </c>
      <c r="F77" s="28">
        <f t="shared" si="7"/>
        <v>1195832.261140058</v>
      </c>
      <c r="G77" s="19">
        <v>54</v>
      </c>
      <c r="H77" s="41">
        <f t="shared" si="1"/>
        <v>1214324.0161676377</v>
      </c>
      <c r="I77" s="38">
        <f t="shared" si="2"/>
        <v>714.42729617862688</v>
      </c>
      <c r="J77" s="42" t="str">
        <f t="shared" si="3"/>
        <v>163</v>
      </c>
      <c r="K77" s="43">
        <f t="shared" si="8"/>
        <v>1213446.588871459</v>
      </c>
      <c r="L77" s="55">
        <f t="shared" si="4"/>
        <v>-17614.327731400961</v>
      </c>
      <c r="M77" s="6"/>
    </row>
    <row r="78" spans="2:13" x14ac:dyDescent="0.15">
      <c r="B78" s="14">
        <v>55</v>
      </c>
      <c r="C78" s="26">
        <f t="shared" si="5"/>
        <v>1218832.261140058</v>
      </c>
      <c r="D78" s="26">
        <f t="shared" si="0"/>
        <v>624.6515338342798</v>
      </c>
      <c r="E78" s="27" t="str">
        <f t="shared" si="6"/>
        <v>541</v>
      </c>
      <c r="F78" s="28">
        <f t="shared" si="7"/>
        <v>1217666.6096062239</v>
      </c>
      <c r="G78" s="19">
        <v>55</v>
      </c>
      <c r="H78" s="41">
        <f t="shared" si="1"/>
        <v>1236446.588871459</v>
      </c>
      <c r="I78" s="38">
        <f t="shared" si="2"/>
        <v>727.442743119375</v>
      </c>
      <c r="J78" s="42" t="str">
        <f t="shared" si="3"/>
        <v>163</v>
      </c>
      <c r="K78" s="43">
        <f t="shared" si="8"/>
        <v>1235556.1461283397</v>
      </c>
      <c r="L78" s="55">
        <f t="shared" si="4"/>
        <v>-17889.536522115814</v>
      </c>
      <c r="M78" s="6"/>
    </row>
    <row r="79" spans="2:13" x14ac:dyDescent="0.15">
      <c r="B79" s="14">
        <v>56</v>
      </c>
      <c r="C79" s="26">
        <f t="shared" si="5"/>
        <v>1240666.6096062239</v>
      </c>
      <c r="D79" s="26">
        <f t="shared" si="0"/>
        <v>635.84163742318981</v>
      </c>
      <c r="E79" s="27" t="str">
        <f t="shared" si="6"/>
        <v>541</v>
      </c>
      <c r="F79" s="28">
        <f t="shared" si="7"/>
        <v>1239489.7679688006</v>
      </c>
      <c r="G79" s="19">
        <v>56</v>
      </c>
      <c r="H79" s="41">
        <f t="shared" si="1"/>
        <v>1258556.1461283397</v>
      </c>
      <c r="I79" s="38">
        <f t="shared" si="2"/>
        <v>740.45053263883983</v>
      </c>
      <c r="J79" s="42" t="str">
        <f t="shared" si="3"/>
        <v>163</v>
      </c>
      <c r="K79" s="43">
        <f t="shared" si="8"/>
        <v>1257652.6955957008</v>
      </c>
      <c r="L79" s="55">
        <f t="shared" si="4"/>
        <v>-18162.927626900142</v>
      </c>
      <c r="M79" s="6"/>
    </row>
    <row r="80" spans="2:13" x14ac:dyDescent="0.15">
      <c r="B80" s="14">
        <v>57</v>
      </c>
      <c r="C80" s="26">
        <f t="shared" si="5"/>
        <v>1262489.7679688006</v>
      </c>
      <c r="D80" s="26">
        <f t="shared" si="0"/>
        <v>647.02600608401031</v>
      </c>
      <c r="E80" s="27" t="str">
        <f t="shared" si="6"/>
        <v>541</v>
      </c>
      <c r="F80" s="28">
        <f t="shared" si="7"/>
        <v>1261301.7419627167</v>
      </c>
      <c r="G80" s="19">
        <v>57</v>
      </c>
      <c r="H80" s="41">
        <f t="shared" si="1"/>
        <v>1280652.6955957008</v>
      </c>
      <c r="I80" s="38">
        <f t="shared" si="2"/>
        <v>753.45066924213734</v>
      </c>
      <c r="J80" s="42" t="str">
        <f t="shared" si="3"/>
        <v>163</v>
      </c>
      <c r="K80" s="43">
        <f t="shared" si="8"/>
        <v>1279736.2449264587</v>
      </c>
      <c r="L80" s="55">
        <f t="shared" si="4"/>
        <v>-18434.502963742008</v>
      </c>
      <c r="M80" s="6"/>
    </row>
    <row r="81" spans="2:13" x14ac:dyDescent="0.15">
      <c r="B81" s="14">
        <v>58</v>
      </c>
      <c r="C81" s="26">
        <f t="shared" si="5"/>
        <v>1284301.7419627167</v>
      </c>
      <c r="D81" s="26">
        <f t="shared" si="0"/>
        <v>658.20464275589234</v>
      </c>
      <c r="E81" s="27" t="str">
        <f t="shared" si="6"/>
        <v>541</v>
      </c>
      <c r="F81" s="28">
        <f t="shared" si="7"/>
        <v>1283102.5373199608</v>
      </c>
      <c r="G81" s="19">
        <v>58</v>
      </c>
      <c r="H81" s="41">
        <f t="shared" si="1"/>
        <v>1302736.2449264587</v>
      </c>
      <c r="I81" s="38">
        <f t="shared" si="2"/>
        <v>766.4431574317332</v>
      </c>
      <c r="J81" s="42" t="str">
        <f t="shared" si="3"/>
        <v>163</v>
      </c>
      <c r="K81" s="43">
        <f t="shared" si="8"/>
        <v>1301806.801769027</v>
      </c>
      <c r="L81" s="55">
        <f t="shared" si="4"/>
        <v>-18704.26444906625</v>
      </c>
      <c r="M81" s="6"/>
    </row>
    <row r="82" spans="2:13" x14ac:dyDescent="0.15">
      <c r="B82" s="14">
        <v>59</v>
      </c>
      <c r="C82" s="26">
        <f t="shared" si="5"/>
        <v>1306102.5373199608</v>
      </c>
      <c r="D82" s="26">
        <f t="shared" si="0"/>
        <v>669.37755037647992</v>
      </c>
      <c r="E82" s="27" t="str">
        <f t="shared" si="6"/>
        <v>541</v>
      </c>
      <c r="F82" s="28">
        <f t="shared" si="7"/>
        <v>1304892.1597695842</v>
      </c>
      <c r="G82" s="19">
        <v>59</v>
      </c>
      <c r="H82" s="41">
        <f t="shared" si="1"/>
        <v>1324806.801769027</v>
      </c>
      <c r="I82" s="38">
        <f t="shared" si="2"/>
        <v>779.42800170744431</v>
      </c>
      <c r="J82" s="42" t="str">
        <f t="shared" si="3"/>
        <v>163</v>
      </c>
      <c r="K82" s="43">
        <f t="shared" si="8"/>
        <v>1323864.3737673196</v>
      </c>
      <c r="L82" s="55">
        <f t="shared" si="4"/>
        <v>-18972.213997735409</v>
      </c>
      <c r="M82" s="6"/>
    </row>
    <row r="83" spans="2:13" ht="14.25" thickBot="1" x14ac:dyDescent="0.2">
      <c r="B83" s="15">
        <v>60</v>
      </c>
      <c r="C83" s="29">
        <f t="shared" si="5"/>
        <v>1327892.1597695842</v>
      </c>
      <c r="D83" s="29">
        <f t="shared" si="0"/>
        <v>680.54473188191184</v>
      </c>
      <c r="E83" s="30" t="str">
        <f t="shared" si="6"/>
        <v>541</v>
      </c>
      <c r="F83" s="31">
        <f t="shared" si="7"/>
        <v>1326670.6150377023</v>
      </c>
      <c r="G83" s="20">
        <v>60</v>
      </c>
      <c r="H83" s="44">
        <f t="shared" si="1"/>
        <v>1346864.3737673196</v>
      </c>
      <c r="I83" s="45">
        <f t="shared" si="2"/>
        <v>792.40520656643969</v>
      </c>
      <c r="J83" s="46" t="str">
        <f t="shared" si="3"/>
        <v>163</v>
      </c>
      <c r="K83" s="47">
        <f t="shared" si="8"/>
        <v>1345908.9685607532</v>
      </c>
      <c r="L83" s="56">
        <f t="shared" si="4"/>
        <v>-19238.353523050901</v>
      </c>
      <c r="M83" s="9" t="s">
        <v>25</v>
      </c>
    </row>
    <row r="84" spans="2:13" x14ac:dyDescent="0.15">
      <c r="B84" s="16">
        <v>61</v>
      </c>
      <c r="C84" s="32">
        <f t="shared" si="5"/>
        <v>1349670.6150377023</v>
      </c>
      <c r="D84" s="32">
        <f t="shared" si="0"/>
        <v>691.7061902068225</v>
      </c>
      <c r="E84" s="33" t="str">
        <f t="shared" si="6"/>
        <v>541</v>
      </c>
      <c r="F84" s="34">
        <f t="shared" si="7"/>
        <v>1348437.9088474954</v>
      </c>
      <c r="G84" s="21">
        <v>61</v>
      </c>
      <c r="H84" s="48">
        <f t="shared" si="1"/>
        <v>1368908.9685607532</v>
      </c>
      <c r="I84" s="48">
        <f t="shared" si="2"/>
        <v>805.37477650324308</v>
      </c>
      <c r="J84" s="49" t="str">
        <f t="shared" si="3"/>
        <v>163</v>
      </c>
      <c r="K84" s="50">
        <f t="shared" si="8"/>
        <v>1367940.5937842499</v>
      </c>
      <c r="L84" s="57">
        <f t="shared" si="4"/>
        <v>-19502.684936754405</v>
      </c>
      <c r="M84" s="8"/>
    </row>
    <row r="85" spans="2:13" x14ac:dyDescent="0.15">
      <c r="B85" s="14">
        <v>62</v>
      </c>
      <c r="C85" s="26">
        <f t="shared" si="5"/>
        <v>1371437.9088474954</v>
      </c>
      <c r="D85" s="26">
        <f t="shared" si="0"/>
        <v>702.8619282843415</v>
      </c>
      <c r="E85" s="27" t="str">
        <f t="shared" si="6"/>
        <v>541</v>
      </c>
      <c r="F85" s="28">
        <f t="shared" si="7"/>
        <v>1370194.046919211</v>
      </c>
      <c r="G85" s="19">
        <v>62</v>
      </c>
      <c r="H85" s="41">
        <f t="shared" si="1"/>
        <v>1390940.5937842499</v>
      </c>
      <c r="I85" s="38">
        <f t="shared" si="2"/>
        <v>818.33671600973366</v>
      </c>
      <c r="J85" s="42" t="str">
        <f t="shared" si="3"/>
        <v>163</v>
      </c>
      <c r="K85" s="43">
        <f t="shared" si="8"/>
        <v>1389959.2570682401</v>
      </c>
      <c r="L85" s="55">
        <f t="shared" si="4"/>
        <v>-19765.210149029037</v>
      </c>
      <c r="M85" s="6"/>
    </row>
    <row r="86" spans="2:13" x14ac:dyDescent="0.15">
      <c r="B86" s="14">
        <v>63</v>
      </c>
      <c r="C86" s="26">
        <f t="shared" si="5"/>
        <v>1393194.046919211</v>
      </c>
      <c r="D86" s="26">
        <f t="shared" si="0"/>
        <v>714.01194904609565</v>
      </c>
      <c r="E86" s="27" t="str">
        <f t="shared" si="6"/>
        <v>541</v>
      </c>
      <c r="F86" s="28">
        <f t="shared" si="7"/>
        <v>1391939.034970165</v>
      </c>
      <c r="G86" s="19">
        <v>63</v>
      </c>
      <c r="H86" s="41">
        <f t="shared" si="1"/>
        <v>1412959.2570682401</v>
      </c>
      <c r="I86" s="38">
        <f t="shared" si="2"/>
        <v>831.29102957514795</v>
      </c>
      <c r="J86" s="42" t="str">
        <f t="shared" si="3"/>
        <v>163</v>
      </c>
      <c r="K86" s="43">
        <f t="shared" si="8"/>
        <v>1411964.966038665</v>
      </c>
      <c r="L86" s="55">
        <f t="shared" si="4"/>
        <v>-20025.931068500038</v>
      </c>
      <c r="M86" s="6"/>
    </row>
    <row r="87" spans="2:13" x14ac:dyDescent="0.15">
      <c r="B87" s="14">
        <v>64</v>
      </c>
      <c r="C87" s="26">
        <f t="shared" si="5"/>
        <v>1414939.034970165</v>
      </c>
      <c r="D87" s="26">
        <f t="shared" si="0"/>
        <v>725.1562554222096</v>
      </c>
      <c r="E87" s="27" t="str">
        <f t="shared" si="6"/>
        <v>541</v>
      </c>
      <c r="F87" s="28">
        <f t="shared" si="7"/>
        <v>1413672.8787147428</v>
      </c>
      <c r="G87" s="19">
        <v>64</v>
      </c>
      <c r="H87" s="41">
        <f t="shared" si="1"/>
        <v>1434964.966038665</v>
      </c>
      <c r="I87" s="38">
        <f t="shared" si="2"/>
        <v>844.23772168608127</v>
      </c>
      <c r="J87" s="42" t="str">
        <f t="shared" si="3"/>
        <v>163</v>
      </c>
      <c r="K87" s="43">
        <f t="shared" si="8"/>
        <v>1433957.728316979</v>
      </c>
      <c r="L87" s="55">
        <f t="shared" si="4"/>
        <v>-20284.84960223618</v>
      </c>
      <c r="M87" s="6"/>
    </row>
    <row r="88" spans="2:13" x14ac:dyDescent="0.15">
      <c r="B88" s="14">
        <v>65</v>
      </c>
      <c r="C88" s="26">
        <f t="shared" si="5"/>
        <v>1436672.8787147428</v>
      </c>
      <c r="D88" s="26">
        <f t="shared" si="0"/>
        <v>736.29485034130573</v>
      </c>
      <c r="E88" s="27" t="str">
        <f t="shared" si="6"/>
        <v>541</v>
      </c>
      <c r="F88" s="28">
        <f t="shared" si="7"/>
        <v>1435395.5838644016</v>
      </c>
      <c r="G88" s="19">
        <v>65</v>
      </c>
      <c r="H88" s="41">
        <f t="shared" si="1"/>
        <v>1456957.728316979</v>
      </c>
      <c r="I88" s="38">
        <f t="shared" si="2"/>
        <v>857.17679682648941</v>
      </c>
      <c r="J88" s="42" t="str">
        <f t="shared" si="3"/>
        <v>163</v>
      </c>
      <c r="K88" s="43">
        <f t="shared" si="8"/>
        <v>1455937.5515201525</v>
      </c>
      <c r="L88" s="55">
        <f t="shared" si="4"/>
        <v>-20541.967655750923</v>
      </c>
      <c r="M88" s="6"/>
    </row>
    <row r="89" spans="2:13" x14ac:dyDescent="0.15">
      <c r="B89" s="14">
        <v>66</v>
      </c>
      <c r="C89" s="26">
        <f t="shared" si="5"/>
        <v>1458395.5838644016</v>
      </c>
      <c r="D89" s="26">
        <f t="shared" ref="D89:D152" si="9">C89*$D$8/12</f>
        <v>747.42773673050579</v>
      </c>
      <c r="E89" s="27" t="str">
        <f t="shared" si="6"/>
        <v>541</v>
      </c>
      <c r="F89" s="28">
        <f t="shared" si="7"/>
        <v>1457107.156127671</v>
      </c>
      <c r="G89" s="19">
        <v>66</v>
      </c>
      <c r="H89" s="41">
        <f t="shared" ref="H89:H152" si="10">$H$24+K88</f>
        <v>1478937.5515201525</v>
      </c>
      <c r="I89" s="38">
        <f t="shared" ref="I89:I152" si="11">H89*$H$8/12</f>
        <v>870.10825947768978</v>
      </c>
      <c r="J89" s="42" t="str">
        <f t="shared" ref="J89:J152" si="12">$J$24</f>
        <v>163</v>
      </c>
      <c r="K89" s="43">
        <f t="shared" si="8"/>
        <v>1477904.4432606748</v>
      </c>
      <c r="L89" s="55">
        <f t="shared" ref="L89:L152" si="13">F89-K89</f>
        <v>-20797.287133003818</v>
      </c>
      <c r="M89" s="6"/>
    </row>
    <row r="90" spans="2:13" x14ac:dyDescent="0.15">
      <c r="B90" s="14">
        <v>67</v>
      </c>
      <c r="C90" s="26">
        <f t="shared" ref="C90:C153" si="14">$C$24+F89</f>
        <v>1480107.156127671</v>
      </c>
      <c r="D90" s="26">
        <f t="shared" si="9"/>
        <v>758.55491751543138</v>
      </c>
      <c r="E90" s="27" t="str">
        <f t="shared" ref="E90:E153" si="15">$E$24</f>
        <v>541</v>
      </c>
      <c r="F90" s="28">
        <f t="shared" si="7"/>
        <v>1478807.6012101555</v>
      </c>
      <c r="G90" s="19">
        <v>67</v>
      </c>
      <c r="H90" s="41">
        <f t="shared" si="10"/>
        <v>1500904.4432606748</v>
      </c>
      <c r="I90" s="38">
        <f t="shared" si="11"/>
        <v>883.03211411836367</v>
      </c>
      <c r="J90" s="42" t="str">
        <f t="shared" si="12"/>
        <v>163</v>
      </c>
      <c r="K90" s="43">
        <f t="shared" si="8"/>
        <v>1499858.4111465565</v>
      </c>
      <c r="L90" s="55">
        <f t="shared" si="13"/>
        <v>-21050.809936400969</v>
      </c>
      <c r="M90" s="6"/>
    </row>
    <row r="91" spans="2:13" x14ac:dyDescent="0.15">
      <c r="B91" s="14">
        <v>68</v>
      </c>
      <c r="C91" s="26">
        <f t="shared" si="14"/>
        <v>1501807.6012101555</v>
      </c>
      <c r="D91" s="26">
        <f t="shared" si="9"/>
        <v>769.67639562020474</v>
      </c>
      <c r="E91" s="27" t="str">
        <f t="shared" si="15"/>
        <v>541</v>
      </c>
      <c r="F91" s="28">
        <f t="shared" ref="F91:F154" si="16">C91-D91-E91</f>
        <v>1500496.9248145353</v>
      </c>
      <c r="G91" s="19">
        <v>68</v>
      </c>
      <c r="H91" s="41">
        <f t="shared" si="10"/>
        <v>1522858.4111465565</v>
      </c>
      <c r="I91" s="38">
        <f t="shared" si="11"/>
        <v>895.94836522455751</v>
      </c>
      <c r="J91" s="42" t="str">
        <f t="shared" si="12"/>
        <v>163</v>
      </c>
      <c r="K91" s="43">
        <f t="shared" ref="K91:K154" si="17">H91-I91-J91</f>
        <v>1521799.462781332</v>
      </c>
      <c r="L91" s="55">
        <f t="shared" si="13"/>
        <v>-21302.537966796663</v>
      </c>
      <c r="M91" s="6"/>
    </row>
    <row r="92" spans="2:13" x14ac:dyDescent="0.15">
      <c r="B92" s="14">
        <v>69</v>
      </c>
      <c r="C92" s="26">
        <f t="shared" si="14"/>
        <v>1523496.9248145353</v>
      </c>
      <c r="D92" s="26">
        <f t="shared" si="9"/>
        <v>780.79217396744934</v>
      </c>
      <c r="E92" s="27" t="str">
        <f t="shared" si="15"/>
        <v>541</v>
      </c>
      <c r="F92" s="28">
        <f t="shared" si="16"/>
        <v>1522175.1326405678</v>
      </c>
      <c r="G92" s="19">
        <v>69</v>
      </c>
      <c r="H92" s="41">
        <f t="shared" si="10"/>
        <v>1544799.462781332</v>
      </c>
      <c r="I92" s="38">
        <f t="shared" si="11"/>
        <v>908.85701726968364</v>
      </c>
      <c r="J92" s="42" t="str">
        <f t="shared" si="12"/>
        <v>163</v>
      </c>
      <c r="K92" s="43">
        <f t="shared" si="17"/>
        <v>1543727.6057640624</v>
      </c>
      <c r="L92" s="55">
        <f t="shared" si="13"/>
        <v>-21552.473123494536</v>
      </c>
      <c r="M92" s="6"/>
    </row>
    <row r="93" spans="2:13" x14ac:dyDescent="0.15">
      <c r="B93" s="14">
        <v>70</v>
      </c>
      <c r="C93" s="26">
        <f t="shared" si="14"/>
        <v>1545175.1326405678</v>
      </c>
      <c r="D93" s="26">
        <f t="shared" si="9"/>
        <v>791.90225547829095</v>
      </c>
      <c r="E93" s="27" t="str">
        <f t="shared" si="15"/>
        <v>541</v>
      </c>
      <c r="F93" s="28">
        <f t="shared" si="16"/>
        <v>1543842.2303850895</v>
      </c>
      <c r="G93" s="19">
        <v>70</v>
      </c>
      <c r="H93" s="41">
        <f t="shared" si="10"/>
        <v>1566727.6057640624</v>
      </c>
      <c r="I93" s="38">
        <f t="shared" si="11"/>
        <v>921.75807472452334</v>
      </c>
      <c r="J93" s="42" t="str">
        <f t="shared" si="12"/>
        <v>163</v>
      </c>
      <c r="K93" s="43">
        <f t="shared" si="17"/>
        <v>1565642.8476893378</v>
      </c>
      <c r="L93" s="55">
        <f t="shared" si="13"/>
        <v>-21800.61730424827</v>
      </c>
      <c r="M93" s="6"/>
    </row>
    <row r="94" spans="2:13" x14ac:dyDescent="0.15">
      <c r="B94" s="14">
        <v>71</v>
      </c>
      <c r="C94" s="26">
        <f t="shared" si="14"/>
        <v>1566842.2303850895</v>
      </c>
      <c r="D94" s="26">
        <f t="shared" si="9"/>
        <v>803.00664307235832</v>
      </c>
      <c r="E94" s="27" t="str">
        <f t="shared" si="15"/>
        <v>541</v>
      </c>
      <c r="F94" s="28">
        <f t="shared" si="16"/>
        <v>1565498.2237420171</v>
      </c>
      <c r="G94" s="19">
        <v>71</v>
      </c>
      <c r="H94" s="41">
        <f t="shared" si="10"/>
        <v>1588642.8476893378</v>
      </c>
      <c r="I94" s="38">
        <f t="shared" si="11"/>
        <v>934.65154205722718</v>
      </c>
      <c r="J94" s="42" t="str">
        <f t="shared" si="12"/>
        <v>163</v>
      </c>
      <c r="K94" s="43">
        <f t="shared" si="17"/>
        <v>1587545.1961472805</v>
      </c>
      <c r="L94" s="55">
        <f t="shared" si="13"/>
        <v>-22046.972405263456</v>
      </c>
      <c r="M94" s="6"/>
    </row>
    <row r="95" spans="2:13" x14ac:dyDescent="0.15">
      <c r="B95" s="14">
        <v>72</v>
      </c>
      <c r="C95" s="26">
        <f t="shared" si="14"/>
        <v>1588498.2237420171</v>
      </c>
      <c r="D95" s="26">
        <f t="shared" si="9"/>
        <v>814.10533966778382</v>
      </c>
      <c r="E95" s="27" t="str">
        <f t="shared" si="15"/>
        <v>541</v>
      </c>
      <c r="F95" s="28">
        <f t="shared" si="16"/>
        <v>1587143.1184023493</v>
      </c>
      <c r="G95" s="19">
        <v>72</v>
      </c>
      <c r="H95" s="41">
        <f t="shared" si="10"/>
        <v>1610545.1961472805</v>
      </c>
      <c r="I95" s="38">
        <f t="shared" si="11"/>
        <v>947.5374237333167</v>
      </c>
      <c r="J95" s="42" t="str">
        <f t="shared" si="12"/>
        <v>163</v>
      </c>
      <c r="K95" s="43">
        <f t="shared" si="17"/>
        <v>1609434.6587235471</v>
      </c>
      <c r="L95" s="55">
        <f t="shared" si="13"/>
        <v>-22291.540321197826</v>
      </c>
      <c r="M95" s="6"/>
    </row>
    <row r="96" spans="2:13" x14ac:dyDescent="0.15">
      <c r="B96" s="14">
        <v>73</v>
      </c>
      <c r="C96" s="26">
        <f t="shared" si="14"/>
        <v>1610143.1184023493</v>
      </c>
      <c r="D96" s="26">
        <f t="shared" si="9"/>
        <v>825.19834818120398</v>
      </c>
      <c r="E96" s="27" t="str">
        <f t="shared" si="15"/>
        <v>541</v>
      </c>
      <c r="F96" s="28">
        <f t="shared" si="16"/>
        <v>1608776.9200541682</v>
      </c>
      <c r="G96" s="19">
        <v>73</v>
      </c>
      <c r="H96" s="41">
        <f t="shared" si="10"/>
        <v>1632434.6587235471</v>
      </c>
      <c r="I96" s="38">
        <f t="shared" si="11"/>
        <v>960.41572421568696</v>
      </c>
      <c r="J96" s="42" t="str">
        <f t="shared" si="12"/>
        <v>163</v>
      </c>
      <c r="K96" s="43">
        <f t="shared" si="17"/>
        <v>1631311.2429993313</v>
      </c>
      <c r="L96" s="55">
        <f t="shared" si="13"/>
        <v>-22534.32294516312</v>
      </c>
      <c r="M96" s="6"/>
    </row>
    <row r="97" spans="2:13" x14ac:dyDescent="0.15">
      <c r="B97" s="14">
        <v>74</v>
      </c>
      <c r="C97" s="26">
        <f t="shared" si="14"/>
        <v>1631776.9200541682</v>
      </c>
      <c r="D97" s="26">
        <f t="shared" si="9"/>
        <v>836.28567152776122</v>
      </c>
      <c r="E97" s="27" t="str">
        <f t="shared" si="15"/>
        <v>541</v>
      </c>
      <c r="F97" s="28">
        <f t="shared" si="16"/>
        <v>1630399.6343826405</v>
      </c>
      <c r="G97" s="19">
        <v>74</v>
      </c>
      <c r="H97" s="41">
        <f t="shared" si="10"/>
        <v>1654311.2429993313</v>
      </c>
      <c r="I97" s="38">
        <f t="shared" si="11"/>
        <v>973.28644796460674</v>
      </c>
      <c r="J97" s="42" t="str">
        <f t="shared" si="12"/>
        <v>163</v>
      </c>
      <c r="K97" s="43">
        <f t="shared" si="17"/>
        <v>1653174.9565513667</v>
      </c>
      <c r="L97" s="55">
        <f t="shared" si="13"/>
        <v>-22775.322168726241</v>
      </c>
      <c r="M97" s="6"/>
    </row>
    <row r="98" spans="2:13" x14ac:dyDescent="0.15">
      <c r="B98" s="14">
        <v>75</v>
      </c>
      <c r="C98" s="26">
        <f t="shared" si="14"/>
        <v>1653399.6343826405</v>
      </c>
      <c r="D98" s="26">
        <f t="shared" si="9"/>
        <v>847.36731262110322</v>
      </c>
      <c r="E98" s="27" t="str">
        <f t="shared" si="15"/>
        <v>541</v>
      </c>
      <c r="F98" s="28">
        <f t="shared" si="16"/>
        <v>1652011.2670700194</v>
      </c>
      <c r="G98" s="19">
        <v>75</v>
      </c>
      <c r="H98" s="41">
        <f t="shared" si="10"/>
        <v>1676174.9565513667</v>
      </c>
      <c r="I98" s="38">
        <f t="shared" si="11"/>
        <v>986.14959943772089</v>
      </c>
      <c r="J98" s="42" t="str">
        <f t="shared" si="12"/>
        <v>163</v>
      </c>
      <c r="K98" s="43">
        <f t="shared" si="17"/>
        <v>1675025.8069519289</v>
      </c>
      <c r="L98" s="55">
        <f t="shared" si="13"/>
        <v>-23014.539881909499</v>
      </c>
      <c r="M98" s="6"/>
    </row>
    <row r="99" spans="2:13" x14ac:dyDescent="0.15">
      <c r="B99" s="14">
        <v>76</v>
      </c>
      <c r="C99" s="26">
        <f t="shared" si="14"/>
        <v>1675011.2670700194</v>
      </c>
      <c r="D99" s="26">
        <f t="shared" si="9"/>
        <v>858.44327437338495</v>
      </c>
      <c r="E99" s="27" t="str">
        <f t="shared" si="15"/>
        <v>541</v>
      </c>
      <c r="F99" s="28">
        <f t="shared" si="16"/>
        <v>1673611.823795646</v>
      </c>
      <c r="G99" s="19">
        <v>76</v>
      </c>
      <c r="H99" s="41">
        <f t="shared" si="10"/>
        <v>1698025.8069519289</v>
      </c>
      <c r="I99" s="38">
        <f t="shared" si="11"/>
        <v>999.00518309005156</v>
      </c>
      <c r="J99" s="42" t="str">
        <f t="shared" si="12"/>
        <v>163</v>
      </c>
      <c r="K99" s="43">
        <f t="shared" si="17"/>
        <v>1696863.8017688389</v>
      </c>
      <c r="L99" s="55">
        <f t="shared" si="13"/>
        <v>-23251.97797319293</v>
      </c>
      <c r="M99" s="6"/>
    </row>
    <row r="100" spans="2:13" x14ac:dyDescent="0.15">
      <c r="B100" s="14">
        <v>77</v>
      </c>
      <c r="C100" s="26">
        <f t="shared" si="14"/>
        <v>1696611.823795646</v>
      </c>
      <c r="D100" s="26">
        <f t="shared" si="9"/>
        <v>869.51355969526855</v>
      </c>
      <c r="E100" s="27" t="str">
        <f t="shared" si="15"/>
        <v>541</v>
      </c>
      <c r="F100" s="28">
        <f t="shared" si="16"/>
        <v>1695201.3102359506</v>
      </c>
      <c r="G100" s="19">
        <v>77</v>
      </c>
      <c r="H100" s="41">
        <f t="shared" si="10"/>
        <v>1719863.8017688389</v>
      </c>
      <c r="I100" s="38">
        <f t="shared" si="11"/>
        <v>1011.8532033740003</v>
      </c>
      <c r="J100" s="42" t="str">
        <f t="shared" si="12"/>
        <v>163</v>
      </c>
      <c r="K100" s="43">
        <f t="shared" si="17"/>
        <v>1718688.9485654649</v>
      </c>
      <c r="L100" s="55">
        <f t="shared" si="13"/>
        <v>-23487.638329514302</v>
      </c>
      <c r="M100" s="6"/>
    </row>
    <row r="101" spans="2:13" x14ac:dyDescent="0.15">
      <c r="B101" s="14">
        <v>78</v>
      </c>
      <c r="C101" s="26">
        <f t="shared" si="14"/>
        <v>1718201.3102359506</v>
      </c>
      <c r="D101" s="26">
        <f t="shared" si="9"/>
        <v>880.57817149592472</v>
      </c>
      <c r="E101" s="27" t="str">
        <f t="shared" si="15"/>
        <v>541</v>
      </c>
      <c r="F101" s="28">
        <f t="shared" si="16"/>
        <v>1716779.7320644548</v>
      </c>
      <c r="G101" s="19">
        <v>78</v>
      </c>
      <c r="H101" s="41">
        <f t="shared" si="10"/>
        <v>1741688.9485654649</v>
      </c>
      <c r="I101" s="38">
        <f t="shared" si="11"/>
        <v>1024.6936647393486</v>
      </c>
      <c r="J101" s="42" t="str">
        <f t="shared" si="12"/>
        <v>163</v>
      </c>
      <c r="K101" s="43">
        <f t="shared" si="17"/>
        <v>1740501.2549007256</v>
      </c>
      <c r="L101" s="55">
        <f t="shared" si="13"/>
        <v>-23721.522836270742</v>
      </c>
      <c r="M101" s="6"/>
    </row>
    <row r="102" spans="2:13" x14ac:dyDescent="0.15">
      <c r="B102" s="14">
        <v>79</v>
      </c>
      <c r="C102" s="26">
        <f t="shared" si="14"/>
        <v>1739779.7320644548</v>
      </c>
      <c r="D102" s="26">
        <f t="shared" si="9"/>
        <v>891.63711268303314</v>
      </c>
      <c r="E102" s="27" t="str">
        <f t="shared" si="15"/>
        <v>541</v>
      </c>
      <c r="F102" s="28">
        <f t="shared" si="16"/>
        <v>1738347.0949517719</v>
      </c>
      <c r="G102" s="19">
        <v>79</v>
      </c>
      <c r="H102" s="41">
        <f t="shared" si="10"/>
        <v>1763501.2549007256</v>
      </c>
      <c r="I102" s="38">
        <f t="shared" si="11"/>
        <v>1037.5265716332603</v>
      </c>
      <c r="J102" s="42" t="str">
        <f t="shared" si="12"/>
        <v>163</v>
      </c>
      <c r="K102" s="43">
        <f t="shared" si="17"/>
        <v>1762300.7283290923</v>
      </c>
      <c r="L102" s="55">
        <f t="shared" si="13"/>
        <v>-23953.633377320366</v>
      </c>
      <c r="M102" s="6"/>
    </row>
    <row r="103" spans="2:13" x14ac:dyDescent="0.15">
      <c r="B103" s="14">
        <v>80</v>
      </c>
      <c r="C103" s="26">
        <f t="shared" si="14"/>
        <v>1761347.0949517719</v>
      </c>
      <c r="D103" s="26">
        <f t="shared" si="9"/>
        <v>902.69038616278306</v>
      </c>
      <c r="E103" s="27" t="str">
        <f t="shared" si="15"/>
        <v>541</v>
      </c>
      <c r="F103" s="28">
        <f t="shared" si="16"/>
        <v>1759903.4045656091</v>
      </c>
      <c r="G103" s="19">
        <v>80</v>
      </c>
      <c r="H103" s="41">
        <f t="shared" si="10"/>
        <v>1785300.7283290923</v>
      </c>
      <c r="I103" s="38">
        <f t="shared" si="11"/>
        <v>1050.3519285002826</v>
      </c>
      <c r="J103" s="42" t="str">
        <f t="shared" si="12"/>
        <v>163</v>
      </c>
      <c r="K103" s="43">
        <f t="shared" si="17"/>
        <v>1784087.376400592</v>
      </c>
      <c r="L103" s="55">
        <f t="shared" si="13"/>
        <v>-24183.971834982978</v>
      </c>
      <c r="M103" s="6"/>
    </row>
    <row r="104" spans="2:13" x14ac:dyDescent="0.15">
      <c r="B104" s="14">
        <v>81</v>
      </c>
      <c r="C104" s="26">
        <f t="shared" si="14"/>
        <v>1782903.4045656091</v>
      </c>
      <c r="D104" s="26">
        <f t="shared" si="9"/>
        <v>913.73799483987466</v>
      </c>
      <c r="E104" s="27" t="str">
        <f t="shared" si="15"/>
        <v>541</v>
      </c>
      <c r="F104" s="28">
        <f t="shared" si="16"/>
        <v>1781448.6665707692</v>
      </c>
      <c r="G104" s="19">
        <v>81</v>
      </c>
      <c r="H104" s="41">
        <f t="shared" si="10"/>
        <v>1807087.376400592</v>
      </c>
      <c r="I104" s="38">
        <f t="shared" si="11"/>
        <v>1063.1697397823484</v>
      </c>
      <c r="J104" s="42" t="str">
        <f t="shared" si="12"/>
        <v>163</v>
      </c>
      <c r="K104" s="43">
        <f t="shared" si="17"/>
        <v>1805861.2066608097</v>
      </c>
      <c r="L104" s="55">
        <f t="shared" si="13"/>
        <v>-24412.540090040537</v>
      </c>
      <c r="M104" s="6"/>
    </row>
    <row r="105" spans="2:13" x14ac:dyDescent="0.15">
      <c r="B105" s="14">
        <v>82</v>
      </c>
      <c r="C105" s="26">
        <f t="shared" si="14"/>
        <v>1804448.6665707692</v>
      </c>
      <c r="D105" s="26">
        <f t="shared" si="9"/>
        <v>924.77994161751928</v>
      </c>
      <c r="E105" s="27" t="str">
        <f t="shared" si="15"/>
        <v>541</v>
      </c>
      <c r="F105" s="28">
        <f t="shared" si="16"/>
        <v>1802982.8866291516</v>
      </c>
      <c r="G105" s="19">
        <v>82</v>
      </c>
      <c r="H105" s="41">
        <f t="shared" si="10"/>
        <v>1828861.2066608097</v>
      </c>
      <c r="I105" s="38">
        <f t="shared" si="11"/>
        <v>1075.9800099187764</v>
      </c>
      <c r="J105" s="42" t="str">
        <f t="shared" si="12"/>
        <v>163</v>
      </c>
      <c r="K105" s="43">
        <f t="shared" si="17"/>
        <v>1827622.2266508909</v>
      </c>
      <c r="L105" s="55">
        <f t="shared" si="13"/>
        <v>-24639.340021739248</v>
      </c>
      <c r="M105" s="6"/>
    </row>
    <row r="106" spans="2:13" x14ac:dyDescent="0.15">
      <c r="B106" s="14">
        <v>83</v>
      </c>
      <c r="C106" s="26">
        <f t="shared" si="14"/>
        <v>1825982.8866291516</v>
      </c>
      <c r="D106" s="26">
        <f t="shared" si="9"/>
        <v>935.81622939744022</v>
      </c>
      <c r="E106" s="27" t="str">
        <f t="shared" si="15"/>
        <v>541</v>
      </c>
      <c r="F106" s="28">
        <f t="shared" si="16"/>
        <v>1824506.0703997542</v>
      </c>
      <c r="G106" s="19">
        <v>83</v>
      </c>
      <c r="H106" s="41">
        <f t="shared" si="10"/>
        <v>1850622.2266508909</v>
      </c>
      <c r="I106" s="38">
        <f t="shared" si="11"/>
        <v>1088.7827433462742</v>
      </c>
      <c r="J106" s="42" t="str">
        <f t="shared" si="12"/>
        <v>163</v>
      </c>
      <c r="K106" s="43">
        <f t="shared" si="17"/>
        <v>1849370.4439075447</v>
      </c>
      <c r="L106" s="55">
        <f t="shared" si="13"/>
        <v>-24864.3735077905</v>
      </c>
      <c r="M106" s="6"/>
    </row>
    <row r="107" spans="2:13" x14ac:dyDescent="0.15">
      <c r="B107" s="14">
        <v>84</v>
      </c>
      <c r="C107" s="26">
        <f t="shared" si="14"/>
        <v>1847506.0703997542</v>
      </c>
      <c r="D107" s="26">
        <f t="shared" si="9"/>
        <v>946.84686107987409</v>
      </c>
      <c r="E107" s="27" t="str">
        <f t="shared" si="15"/>
        <v>541</v>
      </c>
      <c r="F107" s="28">
        <f t="shared" si="16"/>
        <v>1846018.2235386744</v>
      </c>
      <c r="G107" s="19">
        <v>84</v>
      </c>
      <c r="H107" s="41">
        <f t="shared" si="10"/>
        <v>1872370.4439075447</v>
      </c>
      <c r="I107" s="38">
        <f t="shared" si="11"/>
        <v>1101.5779444989389</v>
      </c>
      <c r="J107" s="42" t="str">
        <f t="shared" si="12"/>
        <v>163</v>
      </c>
      <c r="K107" s="43">
        <f t="shared" si="17"/>
        <v>1871105.8659630457</v>
      </c>
      <c r="L107" s="55">
        <f t="shared" si="13"/>
        <v>-25087.642424371326</v>
      </c>
      <c r="M107" s="6"/>
    </row>
    <row r="108" spans="2:13" x14ac:dyDescent="0.15">
      <c r="B108" s="14">
        <v>85</v>
      </c>
      <c r="C108" s="26">
        <f t="shared" si="14"/>
        <v>1869018.2235386744</v>
      </c>
      <c r="D108" s="26">
        <f t="shared" si="9"/>
        <v>957.87183956357057</v>
      </c>
      <c r="E108" s="27" t="str">
        <f t="shared" si="15"/>
        <v>541</v>
      </c>
      <c r="F108" s="28">
        <f t="shared" si="16"/>
        <v>1867519.3516991108</v>
      </c>
      <c r="G108" s="19">
        <v>85</v>
      </c>
      <c r="H108" s="41">
        <f t="shared" si="10"/>
        <v>1894105.8659630457</v>
      </c>
      <c r="I108" s="38">
        <f t="shared" si="11"/>
        <v>1114.3656178082585</v>
      </c>
      <c r="J108" s="42" t="str">
        <f t="shared" si="12"/>
        <v>163</v>
      </c>
      <c r="K108" s="43">
        <f t="shared" si="17"/>
        <v>1892828.5003452376</v>
      </c>
      <c r="L108" s="55">
        <f t="shared" si="13"/>
        <v>-25309.148646126734</v>
      </c>
      <c r="M108" s="6"/>
    </row>
    <row r="109" spans="2:13" x14ac:dyDescent="0.15">
      <c r="B109" s="14">
        <v>86</v>
      </c>
      <c r="C109" s="26">
        <f t="shared" si="14"/>
        <v>1890519.3516991108</v>
      </c>
      <c r="D109" s="26">
        <f t="shared" si="9"/>
        <v>968.89116774579441</v>
      </c>
      <c r="E109" s="27" t="str">
        <f t="shared" si="15"/>
        <v>541</v>
      </c>
      <c r="F109" s="28">
        <f t="shared" si="16"/>
        <v>1889009.4605313651</v>
      </c>
      <c r="G109" s="19">
        <v>86</v>
      </c>
      <c r="H109" s="41">
        <f t="shared" si="10"/>
        <v>1915828.5003452376</v>
      </c>
      <c r="I109" s="38">
        <f t="shared" si="11"/>
        <v>1127.1457677031149</v>
      </c>
      <c r="J109" s="42" t="str">
        <f t="shared" si="12"/>
        <v>163</v>
      </c>
      <c r="K109" s="43">
        <f t="shared" si="17"/>
        <v>1914538.3545775344</v>
      </c>
      <c r="L109" s="55">
        <f t="shared" si="13"/>
        <v>-25528.89404616924</v>
      </c>
      <c r="M109" s="6"/>
    </row>
    <row r="110" spans="2:13" x14ac:dyDescent="0.15">
      <c r="B110" s="14">
        <v>87</v>
      </c>
      <c r="C110" s="26">
        <f t="shared" si="14"/>
        <v>1912009.4605313651</v>
      </c>
      <c r="D110" s="26">
        <f t="shared" si="9"/>
        <v>979.90484852232464</v>
      </c>
      <c r="E110" s="27" t="str">
        <f t="shared" si="15"/>
        <v>541</v>
      </c>
      <c r="F110" s="28">
        <f t="shared" si="16"/>
        <v>1910488.5556828429</v>
      </c>
      <c r="G110" s="19">
        <v>87</v>
      </c>
      <c r="H110" s="41">
        <f t="shared" si="10"/>
        <v>1937538.3545775344</v>
      </c>
      <c r="I110" s="38">
        <f t="shared" si="11"/>
        <v>1139.9183986097828</v>
      </c>
      <c r="J110" s="42" t="str">
        <f t="shared" si="12"/>
        <v>163</v>
      </c>
      <c r="K110" s="43">
        <f t="shared" si="17"/>
        <v>1936235.4361789245</v>
      </c>
      <c r="L110" s="55">
        <f t="shared" si="13"/>
        <v>-25746.880496081663</v>
      </c>
      <c r="M110" s="6"/>
    </row>
    <row r="111" spans="2:13" x14ac:dyDescent="0.15">
      <c r="B111" s="14">
        <v>88</v>
      </c>
      <c r="C111" s="26">
        <f t="shared" si="14"/>
        <v>1933488.5556828429</v>
      </c>
      <c r="D111" s="26">
        <f t="shared" si="9"/>
        <v>990.91288478745707</v>
      </c>
      <c r="E111" s="27" t="str">
        <f t="shared" si="15"/>
        <v>541</v>
      </c>
      <c r="F111" s="28">
        <f t="shared" si="16"/>
        <v>1931956.6427980554</v>
      </c>
      <c r="G111" s="19">
        <v>88</v>
      </c>
      <c r="H111" s="41">
        <f t="shared" si="10"/>
        <v>1959235.4361789245</v>
      </c>
      <c r="I111" s="38">
        <f t="shared" si="11"/>
        <v>1152.6835149519341</v>
      </c>
      <c r="J111" s="42" t="str">
        <f t="shared" si="12"/>
        <v>163</v>
      </c>
      <c r="K111" s="43">
        <f t="shared" si="17"/>
        <v>1957919.7526639726</v>
      </c>
      <c r="L111" s="55">
        <f t="shared" si="13"/>
        <v>-25963.109865917126</v>
      </c>
      <c r="M111" s="6"/>
    </row>
    <row r="112" spans="2:13" x14ac:dyDescent="0.15">
      <c r="B112" s="14">
        <v>89</v>
      </c>
      <c r="C112" s="26">
        <f t="shared" si="14"/>
        <v>1954956.6427980554</v>
      </c>
      <c r="D112" s="26">
        <f t="shared" si="9"/>
        <v>1001.9152794340034</v>
      </c>
      <c r="E112" s="27" t="str">
        <f t="shared" si="15"/>
        <v>541</v>
      </c>
      <c r="F112" s="28">
        <f t="shared" si="16"/>
        <v>1953413.7275186214</v>
      </c>
      <c r="G112" s="19">
        <v>89</v>
      </c>
      <c r="H112" s="41">
        <f t="shared" si="10"/>
        <v>1980919.7526639726</v>
      </c>
      <c r="I112" s="38">
        <f t="shared" si="11"/>
        <v>1165.4411211506372</v>
      </c>
      <c r="J112" s="42" t="str">
        <f t="shared" si="12"/>
        <v>163</v>
      </c>
      <c r="K112" s="43">
        <f t="shared" si="17"/>
        <v>1979591.3115428218</v>
      </c>
      <c r="L112" s="55">
        <f t="shared" si="13"/>
        <v>-26177.584024200449</v>
      </c>
      <c r="M112" s="6"/>
    </row>
    <row r="113" spans="2:13" x14ac:dyDescent="0.15">
      <c r="B113" s="14">
        <v>90</v>
      </c>
      <c r="C113" s="26">
        <f t="shared" si="14"/>
        <v>1976413.7275186214</v>
      </c>
      <c r="D113" s="26">
        <f t="shared" si="9"/>
        <v>1012.9120353532935</v>
      </c>
      <c r="E113" s="27" t="str">
        <f t="shared" si="15"/>
        <v>541</v>
      </c>
      <c r="F113" s="28">
        <f t="shared" si="16"/>
        <v>1974859.8154832681</v>
      </c>
      <c r="G113" s="19">
        <v>90</v>
      </c>
      <c r="H113" s="41">
        <f t="shared" si="10"/>
        <v>2002591.3115428218</v>
      </c>
      <c r="I113" s="38">
        <f t="shared" si="11"/>
        <v>1178.1912216243602</v>
      </c>
      <c r="J113" s="42" t="str">
        <f t="shared" si="12"/>
        <v>163</v>
      </c>
      <c r="K113" s="43">
        <f t="shared" si="17"/>
        <v>2001250.1203211974</v>
      </c>
      <c r="L113" s="55">
        <f t="shared" si="13"/>
        <v>-26390.304837929318</v>
      </c>
      <c r="M113" s="6"/>
    </row>
    <row r="114" spans="2:13" x14ac:dyDescent="0.15">
      <c r="B114" s="14">
        <v>91</v>
      </c>
      <c r="C114" s="26">
        <f t="shared" si="14"/>
        <v>1997859.8154832681</v>
      </c>
      <c r="D114" s="26">
        <f t="shared" si="9"/>
        <v>1023.903155435175</v>
      </c>
      <c r="E114" s="27" t="str">
        <f t="shared" si="15"/>
        <v>541</v>
      </c>
      <c r="F114" s="28">
        <f t="shared" si="16"/>
        <v>1996294.912327833</v>
      </c>
      <c r="G114" s="19">
        <v>91</v>
      </c>
      <c r="H114" s="41">
        <f t="shared" si="10"/>
        <v>2024250.1203211974</v>
      </c>
      <c r="I114" s="38">
        <f t="shared" si="11"/>
        <v>1190.9338207889712</v>
      </c>
      <c r="J114" s="42" t="str">
        <f t="shared" si="12"/>
        <v>163</v>
      </c>
      <c r="K114" s="43">
        <f t="shared" si="17"/>
        <v>2022896.1865004085</v>
      </c>
      <c r="L114" s="55">
        <f t="shared" si="13"/>
        <v>-26601.274172575446</v>
      </c>
      <c r="M114" s="6"/>
    </row>
    <row r="115" spans="2:13" x14ac:dyDescent="0.15">
      <c r="B115" s="14">
        <v>92</v>
      </c>
      <c r="C115" s="26">
        <f t="shared" si="14"/>
        <v>2019294.912327833</v>
      </c>
      <c r="D115" s="26">
        <f t="shared" si="9"/>
        <v>1034.8886425680146</v>
      </c>
      <c r="E115" s="27" t="str">
        <f t="shared" si="15"/>
        <v>541</v>
      </c>
      <c r="F115" s="28">
        <f t="shared" si="16"/>
        <v>2017719.0236852651</v>
      </c>
      <c r="G115" s="19">
        <v>92</v>
      </c>
      <c r="H115" s="41">
        <f t="shared" si="10"/>
        <v>2045896.1865004085</v>
      </c>
      <c r="I115" s="38">
        <f t="shared" si="11"/>
        <v>1203.6689230577404</v>
      </c>
      <c r="J115" s="42" t="str">
        <f t="shared" si="12"/>
        <v>163</v>
      </c>
      <c r="K115" s="43">
        <f t="shared" si="17"/>
        <v>2044529.5175773506</v>
      </c>
      <c r="L115" s="55">
        <f t="shared" si="13"/>
        <v>-26810.493892085506</v>
      </c>
      <c r="M115" s="6"/>
    </row>
    <row r="116" spans="2:13" x14ac:dyDescent="0.15">
      <c r="B116" s="14">
        <v>93</v>
      </c>
      <c r="C116" s="26">
        <f t="shared" si="14"/>
        <v>2040719.0236852651</v>
      </c>
      <c r="D116" s="26">
        <f t="shared" si="9"/>
        <v>1045.8684996386985</v>
      </c>
      <c r="E116" s="27" t="str">
        <f t="shared" si="15"/>
        <v>541</v>
      </c>
      <c r="F116" s="28">
        <f t="shared" si="16"/>
        <v>2039132.1551856264</v>
      </c>
      <c r="G116" s="19">
        <v>93</v>
      </c>
      <c r="H116" s="41">
        <f t="shared" si="10"/>
        <v>2067529.5175773506</v>
      </c>
      <c r="I116" s="38">
        <f t="shared" si="11"/>
        <v>1216.3965328413412</v>
      </c>
      <c r="J116" s="42" t="str">
        <f t="shared" si="12"/>
        <v>163</v>
      </c>
      <c r="K116" s="43">
        <f t="shared" si="17"/>
        <v>2066150.1210445093</v>
      </c>
      <c r="L116" s="55">
        <f t="shared" si="13"/>
        <v>-27017.965858882992</v>
      </c>
      <c r="M116" s="6"/>
    </row>
    <row r="117" spans="2:13" x14ac:dyDescent="0.15">
      <c r="B117" s="14">
        <v>94</v>
      </c>
      <c r="C117" s="26">
        <f t="shared" si="14"/>
        <v>2062132.1551856264</v>
      </c>
      <c r="D117" s="26">
        <f t="shared" si="9"/>
        <v>1056.8427295326335</v>
      </c>
      <c r="E117" s="27" t="str">
        <f t="shared" si="15"/>
        <v>541</v>
      </c>
      <c r="F117" s="28">
        <f t="shared" si="16"/>
        <v>2060534.3124560937</v>
      </c>
      <c r="G117" s="19">
        <v>94</v>
      </c>
      <c r="H117" s="41">
        <f t="shared" si="10"/>
        <v>2089150.1210445093</v>
      </c>
      <c r="I117" s="38">
        <f t="shared" si="11"/>
        <v>1229.1166545478529</v>
      </c>
      <c r="J117" s="42" t="str">
        <f t="shared" si="12"/>
        <v>163</v>
      </c>
      <c r="K117" s="43">
        <f t="shared" si="17"/>
        <v>2087758.0043899615</v>
      </c>
      <c r="L117" s="55">
        <f t="shared" si="13"/>
        <v>-27223.691933867754</v>
      </c>
      <c r="M117" s="6"/>
    </row>
    <row r="118" spans="2:13" x14ac:dyDescent="0.15">
      <c r="B118" s="14">
        <v>95</v>
      </c>
      <c r="C118" s="26">
        <f t="shared" si="14"/>
        <v>2083534.3124560937</v>
      </c>
      <c r="D118" s="26">
        <f t="shared" si="9"/>
        <v>1067.8113351337481</v>
      </c>
      <c r="E118" s="27" t="str">
        <f t="shared" si="15"/>
        <v>541</v>
      </c>
      <c r="F118" s="28">
        <f t="shared" si="16"/>
        <v>2081925.5011209599</v>
      </c>
      <c r="G118" s="19">
        <v>95</v>
      </c>
      <c r="H118" s="41">
        <f t="shared" si="10"/>
        <v>2110758.0043899613</v>
      </c>
      <c r="I118" s="38">
        <f t="shared" si="11"/>
        <v>1241.8292925827607</v>
      </c>
      <c r="J118" s="42" t="str">
        <f t="shared" si="12"/>
        <v>163</v>
      </c>
      <c r="K118" s="43">
        <f t="shared" si="17"/>
        <v>2109353.1750973784</v>
      </c>
      <c r="L118" s="55">
        <f t="shared" si="13"/>
        <v>-27427.673976418562</v>
      </c>
      <c r="M118" s="6"/>
    </row>
    <row r="119" spans="2:13" x14ac:dyDescent="0.15">
      <c r="B119" s="14">
        <v>96</v>
      </c>
      <c r="C119" s="26">
        <f t="shared" si="14"/>
        <v>2104925.5011209599</v>
      </c>
      <c r="D119" s="26">
        <f t="shared" si="9"/>
        <v>1078.7743193244919</v>
      </c>
      <c r="E119" s="27" t="str">
        <f t="shared" si="15"/>
        <v>541</v>
      </c>
      <c r="F119" s="28">
        <f t="shared" si="16"/>
        <v>2103305.7268016352</v>
      </c>
      <c r="G119" s="19">
        <v>96</v>
      </c>
      <c r="H119" s="41">
        <f t="shared" si="10"/>
        <v>2132353.1750973784</v>
      </c>
      <c r="I119" s="38">
        <f t="shared" si="11"/>
        <v>1254.5344513489576</v>
      </c>
      <c r="J119" s="42" t="str">
        <f t="shared" si="12"/>
        <v>163</v>
      </c>
      <c r="K119" s="43">
        <f t="shared" si="17"/>
        <v>2130935.6406460293</v>
      </c>
      <c r="L119" s="55">
        <f t="shared" si="13"/>
        <v>-27629.913844394032</v>
      </c>
      <c r="M119" s="6"/>
    </row>
    <row r="120" spans="2:13" x14ac:dyDescent="0.15">
      <c r="B120" s="14">
        <v>97</v>
      </c>
      <c r="C120" s="26">
        <f t="shared" si="14"/>
        <v>2126305.7268016352</v>
      </c>
      <c r="D120" s="26">
        <f t="shared" si="9"/>
        <v>1089.731684985838</v>
      </c>
      <c r="E120" s="27" t="str">
        <f t="shared" si="15"/>
        <v>541</v>
      </c>
      <c r="F120" s="28">
        <f t="shared" si="16"/>
        <v>2124674.9951166492</v>
      </c>
      <c r="G120" s="19">
        <v>97</v>
      </c>
      <c r="H120" s="41">
        <f t="shared" si="10"/>
        <v>2153935.6406460293</v>
      </c>
      <c r="I120" s="38">
        <f t="shared" si="11"/>
        <v>1267.2321352467472</v>
      </c>
      <c r="J120" s="42" t="str">
        <f t="shared" si="12"/>
        <v>163</v>
      </c>
      <c r="K120" s="43">
        <f t="shared" si="17"/>
        <v>2152505.4085107823</v>
      </c>
      <c r="L120" s="55">
        <f t="shared" si="13"/>
        <v>-27830.413394133095</v>
      </c>
      <c r="M120" s="6"/>
    </row>
    <row r="121" spans="2:13" x14ac:dyDescent="0.15">
      <c r="B121" s="14">
        <v>98</v>
      </c>
      <c r="C121" s="26">
        <f t="shared" si="14"/>
        <v>2147674.9951166492</v>
      </c>
      <c r="D121" s="26">
        <f t="shared" si="9"/>
        <v>1100.6834349972828</v>
      </c>
      <c r="E121" s="27" t="str">
        <f t="shared" si="15"/>
        <v>541</v>
      </c>
      <c r="F121" s="28">
        <f t="shared" si="16"/>
        <v>2146033.311681652</v>
      </c>
      <c r="G121" s="19">
        <v>98</v>
      </c>
      <c r="H121" s="41">
        <f t="shared" si="10"/>
        <v>2175505.4085107823</v>
      </c>
      <c r="I121" s="38">
        <f t="shared" si="11"/>
        <v>1279.9223486738435</v>
      </c>
      <c r="J121" s="42" t="str">
        <f t="shared" si="12"/>
        <v>163</v>
      </c>
      <c r="K121" s="43">
        <f t="shared" si="17"/>
        <v>2174062.4861621084</v>
      </c>
      <c r="L121" s="55">
        <f t="shared" si="13"/>
        <v>-28029.174480456393</v>
      </c>
      <c r="M121" s="6"/>
    </row>
    <row r="122" spans="2:13" x14ac:dyDescent="0.15">
      <c r="B122" s="14">
        <v>99</v>
      </c>
      <c r="C122" s="26">
        <f t="shared" si="14"/>
        <v>2169033.311681652</v>
      </c>
      <c r="D122" s="26">
        <f t="shared" si="9"/>
        <v>1111.6295722368466</v>
      </c>
      <c r="E122" s="27" t="str">
        <f t="shared" si="15"/>
        <v>541</v>
      </c>
      <c r="F122" s="28">
        <f t="shared" si="16"/>
        <v>2167380.6821094151</v>
      </c>
      <c r="G122" s="19">
        <v>99</v>
      </c>
      <c r="H122" s="41">
        <f t="shared" si="10"/>
        <v>2197062.4861621084</v>
      </c>
      <c r="I122" s="38">
        <f t="shared" si="11"/>
        <v>1292.6050960253738</v>
      </c>
      <c r="J122" s="42" t="str">
        <f t="shared" si="12"/>
        <v>163</v>
      </c>
      <c r="K122" s="43">
        <f t="shared" si="17"/>
        <v>2195606.881066083</v>
      </c>
      <c r="L122" s="55">
        <f t="shared" si="13"/>
        <v>-28226.198956667911</v>
      </c>
      <c r="M122" s="6"/>
    </row>
    <row r="123" spans="2:13" x14ac:dyDescent="0.15">
      <c r="B123" s="14">
        <v>100</v>
      </c>
      <c r="C123" s="26">
        <f t="shared" si="14"/>
        <v>2190380.6821094151</v>
      </c>
      <c r="D123" s="26">
        <f t="shared" si="9"/>
        <v>1122.5700995810753</v>
      </c>
      <c r="E123" s="27" t="str">
        <f t="shared" si="15"/>
        <v>541</v>
      </c>
      <c r="F123" s="28">
        <f t="shared" si="16"/>
        <v>2188717.112009834</v>
      </c>
      <c r="G123" s="19">
        <v>100</v>
      </c>
      <c r="H123" s="41">
        <f t="shared" si="10"/>
        <v>2218606.881066083</v>
      </c>
      <c r="I123" s="38">
        <f t="shared" si="11"/>
        <v>1305.2803816938788</v>
      </c>
      <c r="J123" s="42" t="str">
        <f t="shared" si="12"/>
        <v>163</v>
      </c>
      <c r="K123" s="43">
        <f t="shared" si="17"/>
        <v>2217138.600684389</v>
      </c>
      <c r="L123" s="55">
        <f t="shared" si="13"/>
        <v>-28421.488674554974</v>
      </c>
      <c r="M123" s="6"/>
    </row>
    <row r="124" spans="2:13" x14ac:dyDescent="0.15">
      <c r="B124" s="14">
        <v>101</v>
      </c>
      <c r="C124" s="26">
        <f t="shared" si="14"/>
        <v>2211717.112009834</v>
      </c>
      <c r="D124" s="26">
        <f t="shared" si="9"/>
        <v>1133.5050199050399</v>
      </c>
      <c r="E124" s="27" t="str">
        <f t="shared" si="15"/>
        <v>541</v>
      </c>
      <c r="F124" s="28">
        <f t="shared" si="16"/>
        <v>2210042.606989929</v>
      </c>
      <c r="G124" s="19">
        <v>101</v>
      </c>
      <c r="H124" s="41">
        <f t="shared" si="10"/>
        <v>2240138.600684389</v>
      </c>
      <c r="I124" s="38">
        <f t="shared" si="11"/>
        <v>1317.9482100693156</v>
      </c>
      <c r="J124" s="42" t="str">
        <f t="shared" si="12"/>
        <v>163</v>
      </c>
      <c r="K124" s="43">
        <f t="shared" si="17"/>
        <v>2238657.6524743196</v>
      </c>
      <c r="L124" s="55">
        <f t="shared" si="13"/>
        <v>-28615.045484390575</v>
      </c>
      <c r="M124" s="6"/>
    </row>
    <row r="125" spans="2:13" x14ac:dyDescent="0.15">
      <c r="B125" s="14">
        <v>102</v>
      </c>
      <c r="C125" s="26">
        <f t="shared" si="14"/>
        <v>2233042.606989929</v>
      </c>
      <c r="D125" s="26">
        <f t="shared" si="9"/>
        <v>1144.4343360823386</v>
      </c>
      <c r="E125" s="27" t="str">
        <f t="shared" si="15"/>
        <v>541</v>
      </c>
      <c r="F125" s="28">
        <f t="shared" si="16"/>
        <v>2231357.1726538464</v>
      </c>
      <c r="G125" s="19">
        <v>102</v>
      </c>
      <c r="H125" s="41">
        <f t="shared" si="10"/>
        <v>2261657.6524743196</v>
      </c>
      <c r="I125" s="38">
        <f t="shared" si="11"/>
        <v>1330.6085855390581</v>
      </c>
      <c r="J125" s="42" t="str">
        <f t="shared" si="12"/>
        <v>163</v>
      </c>
      <c r="K125" s="43">
        <f t="shared" si="17"/>
        <v>2260164.0438887803</v>
      </c>
      <c r="L125" s="55">
        <f t="shared" si="13"/>
        <v>-28806.871234933846</v>
      </c>
      <c r="M125" s="6"/>
    </row>
    <row r="126" spans="2:13" x14ac:dyDescent="0.15">
      <c r="B126" s="14">
        <v>103</v>
      </c>
      <c r="C126" s="26">
        <f t="shared" si="14"/>
        <v>2254357.1726538464</v>
      </c>
      <c r="D126" s="26">
        <f t="shared" si="9"/>
        <v>1155.3580509850963</v>
      </c>
      <c r="E126" s="27" t="str">
        <f t="shared" si="15"/>
        <v>541</v>
      </c>
      <c r="F126" s="28">
        <f t="shared" si="16"/>
        <v>2252660.8146028612</v>
      </c>
      <c r="G126" s="19">
        <v>103</v>
      </c>
      <c r="H126" s="41">
        <f t="shared" si="10"/>
        <v>2283164.0438887803</v>
      </c>
      <c r="I126" s="38">
        <f t="shared" si="11"/>
        <v>1343.2615124878992</v>
      </c>
      <c r="J126" s="42" t="str">
        <f t="shared" si="12"/>
        <v>163</v>
      </c>
      <c r="K126" s="43">
        <f t="shared" si="17"/>
        <v>2281657.7823762922</v>
      </c>
      <c r="L126" s="55">
        <f t="shared" si="13"/>
        <v>-28996.967773430981</v>
      </c>
      <c r="M126" s="6"/>
    </row>
    <row r="127" spans="2:13" x14ac:dyDescent="0.15">
      <c r="B127" s="14">
        <v>104</v>
      </c>
      <c r="C127" s="26">
        <f t="shared" si="14"/>
        <v>2275660.8146028612</v>
      </c>
      <c r="D127" s="26">
        <f t="shared" si="9"/>
        <v>1166.2761674839664</v>
      </c>
      <c r="E127" s="27" t="str">
        <f t="shared" si="15"/>
        <v>541</v>
      </c>
      <c r="F127" s="28">
        <f t="shared" si="16"/>
        <v>2273953.5384353772</v>
      </c>
      <c r="G127" s="19">
        <v>104</v>
      </c>
      <c r="H127" s="41">
        <f t="shared" si="10"/>
        <v>2304657.7823762922</v>
      </c>
      <c r="I127" s="38">
        <f t="shared" si="11"/>
        <v>1355.9069952980519</v>
      </c>
      <c r="J127" s="42" t="str">
        <f t="shared" si="12"/>
        <v>163</v>
      </c>
      <c r="K127" s="43">
        <f t="shared" si="17"/>
        <v>2303138.8753809943</v>
      </c>
      <c r="L127" s="55">
        <f t="shared" si="13"/>
        <v>-29185.336945617106</v>
      </c>
      <c r="M127" s="6"/>
    </row>
    <row r="128" spans="2:13" x14ac:dyDescent="0.15">
      <c r="B128" s="14">
        <v>105</v>
      </c>
      <c r="C128" s="26">
        <f t="shared" si="14"/>
        <v>2296953.5384353772</v>
      </c>
      <c r="D128" s="26">
        <f t="shared" si="9"/>
        <v>1177.1886884481307</v>
      </c>
      <c r="E128" s="27" t="str">
        <f t="shared" si="15"/>
        <v>541</v>
      </c>
      <c r="F128" s="28">
        <f t="shared" si="16"/>
        <v>2295235.349746929</v>
      </c>
      <c r="G128" s="19">
        <v>105</v>
      </c>
      <c r="H128" s="41">
        <f t="shared" si="10"/>
        <v>2326138.8753809943</v>
      </c>
      <c r="I128" s="38">
        <f t="shared" si="11"/>
        <v>1368.5450383491516</v>
      </c>
      <c r="J128" s="42" t="str">
        <f t="shared" si="12"/>
        <v>163</v>
      </c>
      <c r="K128" s="43">
        <f t="shared" si="17"/>
        <v>2324607.3303426453</v>
      </c>
      <c r="L128" s="55">
        <f t="shared" si="13"/>
        <v>-29371.980595716275</v>
      </c>
      <c r="M128" s="6"/>
    </row>
    <row r="129" spans="2:13" x14ac:dyDescent="0.15">
      <c r="B129" s="14">
        <v>106</v>
      </c>
      <c r="C129" s="26">
        <f t="shared" si="14"/>
        <v>2318235.349746929</v>
      </c>
      <c r="D129" s="26">
        <f t="shared" si="9"/>
        <v>1188.0956167453012</v>
      </c>
      <c r="E129" s="27" t="str">
        <f t="shared" si="15"/>
        <v>541</v>
      </c>
      <c r="F129" s="28">
        <f t="shared" si="16"/>
        <v>2316506.2541301837</v>
      </c>
      <c r="G129" s="19">
        <v>106</v>
      </c>
      <c r="H129" s="41">
        <f t="shared" si="10"/>
        <v>2347607.3303426453</v>
      </c>
      <c r="I129" s="38">
        <f t="shared" si="11"/>
        <v>1381.1756460182562</v>
      </c>
      <c r="J129" s="42" t="str">
        <f t="shared" si="12"/>
        <v>163</v>
      </c>
      <c r="K129" s="43">
        <f t="shared" si="17"/>
        <v>2346063.1546966271</v>
      </c>
      <c r="L129" s="55">
        <f t="shared" si="13"/>
        <v>-29556.900566443335</v>
      </c>
      <c r="M129" s="6"/>
    </row>
    <row r="130" spans="2:13" x14ac:dyDescent="0.15">
      <c r="B130" s="14">
        <v>107</v>
      </c>
      <c r="C130" s="26">
        <f t="shared" si="14"/>
        <v>2339506.2541301837</v>
      </c>
      <c r="D130" s="26">
        <f t="shared" si="9"/>
        <v>1198.9969552417192</v>
      </c>
      <c r="E130" s="27" t="str">
        <f t="shared" si="15"/>
        <v>541</v>
      </c>
      <c r="F130" s="28">
        <f t="shared" si="16"/>
        <v>2337766.2571749422</v>
      </c>
      <c r="G130" s="19">
        <v>107</v>
      </c>
      <c r="H130" s="41">
        <f t="shared" si="10"/>
        <v>2369063.1546966271</v>
      </c>
      <c r="I130" s="38">
        <f t="shared" si="11"/>
        <v>1393.7988226798489</v>
      </c>
      <c r="J130" s="42" t="str">
        <f t="shared" si="12"/>
        <v>163</v>
      </c>
      <c r="K130" s="43">
        <f t="shared" si="17"/>
        <v>2367506.355873947</v>
      </c>
      <c r="L130" s="55">
        <f t="shared" si="13"/>
        <v>-29740.098699004855</v>
      </c>
      <c r="M130" s="6"/>
    </row>
    <row r="131" spans="2:13" x14ac:dyDescent="0.15">
      <c r="B131" s="14">
        <v>108</v>
      </c>
      <c r="C131" s="26">
        <f t="shared" si="14"/>
        <v>2360766.2571749422</v>
      </c>
      <c r="D131" s="26">
        <f t="shared" si="9"/>
        <v>1209.8927068021578</v>
      </c>
      <c r="E131" s="27" t="str">
        <f t="shared" si="15"/>
        <v>541</v>
      </c>
      <c r="F131" s="28">
        <f t="shared" si="16"/>
        <v>2359015.3644681401</v>
      </c>
      <c r="G131" s="19">
        <v>108</v>
      </c>
      <c r="H131" s="41">
        <f t="shared" si="10"/>
        <v>2390506.355873947</v>
      </c>
      <c r="I131" s="38">
        <f t="shared" si="11"/>
        <v>1406.4145727058387</v>
      </c>
      <c r="J131" s="42" t="str">
        <f t="shared" si="12"/>
        <v>163</v>
      </c>
      <c r="K131" s="43">
        <f t="shared" si="17"/>
        <v>2388936.9413012411</v>
      </c>
      <c r="L131" s="55">
        <f t="shared" si="13"/>
        <v>-29921.576833100989</v>
      </c>
      <c r="M131" s="6"/>
    </row>
    <row r="132" spans="2:13" x14ac:dyDescent="0.15">
      <c r="B132" s="14">
        <v>109</v>
      </c>
      <c r="C132" s="26">
        <f t="shared" si="14"/>
        <v>2382015.3644681401</v>
      </c>
      <c r="D132" s="26">
        <f t="shared" si="9"/>
        <v>1220.7828742899217</v>
      </c>
      <c r="E132" s="27" t="str">
        <f t="shared" si="15"/>
        <v>541</v>
      </c>
      <c r="F132" s="28">
        <f t="shared" si="16"/>
        <v>2380253.5815938502</v>
      </c>
      <c r="G132" s="19">
        <v>109</v>
      </c>
      <c r="H132" s="41">
        <f t="shared" si="10"/>
        <v>2411936.9413012411</v>
      </c>
      <c r="I132" s="38">
        <f t="shared" si="11"/>
        <v>1419.0229004655637</v>
      </c>
      <c r="J132" s="42" t="str">
        <f t="shared" si="12"/>
        <v>163</v>
      </c>
      <c r="K132" s="43">
        <f t="shared" si="17"/>
        <v>2410354.9184007756</v>
      </c>
      <c r="L132" s="55">
        <f t="shared" si="13"/>
        <v>-30101.336806925479</v>
      </c>
      <c r="M132" s="6"/>
    </row>
    <row r="133" spans="2:13" x14ac:dyDescent="0.15">
      <c r="B133" s="14">
        <v>110</v>
      </c>
      <c r="C133" s="26">
        <f t="shared" si="14"/>
        <v>2403253.5815938502</v>
      </c>
      <c r="D133" s="26">
        <f t="shared" si="9"/>
        <v>1231.6674605668484</v>
      </c>
      <c r="E133" s="27" t="str">
        <f t="shared" si="15"/>
        <v>541</v>
      </c>
      <c r="F133" s="28">
        <f t="shared" si="16"/>
        <v>2401480.9141332833</v>
      </c>
      <c r="G133" s="19">
        <v>110</v>
      </c>
      <c r="H133" s="41">
        <f t="shared" si="10"/>
        <v>2433354.9184007756</v>
      </c>
      <c r="I133" s="38">
        <f t="shared" si="11"/>
        <v>1431.6238103257899</v>
      </c>
      <c r="J133" s="42" t="str">
        <f t="shared" si="12"/>
        <v>163</v>
      </c>
      <c r="K133" s="43">
        <f t="shared" si="17"/>
        <v>2431760.2945904499</v>
      </c>
      <c r="L133" s="55">
        <f t="shared" si="13"/>
        <v>-30279.380457166582</v>
      </c>
      <c r="M133" s="6"/>
    </row>
    <row r="134" spans="2:13" x14ac:dyDescent="0.15">
      <c r="B134" s="14">
        <v>111</v>
      </c>
      <c r="C134" s="26">
        <f t="shared" si="14"/>
        <v>2424480.9141332833</v>
      </c>
      <c r="D134" s="26">
        <f t="shared" si="9"/>
        <v>1242.5464684933077</v>
      </c>
      <c r="E134" s="27" t="str">
        <f t="shared" si="15"/>
        <v>541</v>
      </c>
      <c r="F134" s="28">
        <f t="shared" si="16"/>
        <v>2422697.3676647898</v>
      </c>
      <c r="G134" s="19">
        <v>111</v>
      </c>
      <c r="H134" s="41">
        <f t="shared" si="10"/>
        <v>2454760.2945904499</v>
      </c>
      <c r="I134" s="38">
        <f t="shared" si="11"/>
        <v>1444.2173066507148</v>
      </c>
      <c r="J134" s="42" t="str">
        <f t="shared" si="12"/>
        <v>163</v>
      </c>
      <c r="K134" s="43">
        <f t="shared" si="17"/>
        <v>2453153.0772837992</v>
      </c>
      <c r="L134" s="55">
        <f t="shared" si="13"/>
        <v>-30455.709619009402</v>
      </c>
      <c r="M134" s="6"/>
    </row>
    <row r="135" spans="2:13" x14ac:dyDescent="0.15">
      <c r="B135" s="14">
        <v>112</v>
      </c>
      <c r="C135" s="26">
        <f t="shared" si="14"/>
        <v>2445697.3676647898</v>
      </c>
      <c r="D135" s="26">
        <f t="shared" si="9"/>
        <v>1253.4199009282049</v>
      </c>
      <c r="E135" s="27" t="str">
        <f t="shared" si="15"/>
        <v>541</v>
      </c>
      <c r="F135" s="28">
        <f t="shared" si="16"/>
        <v>2443902.9477638616</v>
      </c>
      <c r="G135" s="19">
        <v>112</v>
      </c>
      <c r="H135" s="41">
        <f t="shared" si="10"/>
        <v>2476153.0772837992</v>
      </c>
      <c r="I135" s="38">
        <f t="shared" si="11"/>
        <v>1456.8033938019687</v>
      </c>
      <c r="J135" s="42" t="str">
        <f t="shared" si="12"/>
        <v>163</v>
      </c>
      <c r="K135" s="43">
        <f t="shared" si="17"/>
        <v>2474533.273889997</v>
      </c>
      <c r="L135" s="55">
        <f t="shared" si="13"/>
        <v>-30630.32612613542</v>
      </c>
      <c r="M135" s="6"/>
    </row>
    <row r="136" spans="2:13" x14ac:dyDescent="0.15">
      <c r="B136" s="14">
        <v>113</v>
      </c>
      <c r="C136" s="26">
        <f t="shared" si="14"/>
        <v>2466902.9477638616</v>
      </c>
      <c r="D136" s="26">
        <f t="shared" si="9"/>
        <v>1264.287760728979</v>
      </c>
      <c r="E136" s="27" t="str">
        <f t="shared" si="15"/>
        <v>541</v>
      </c>
      <c r="F136" s="28">
        <f t="shared" si="16"/>
        <v>2465097.6600031327</v>
      </c>
      <c r="G136" s="19">
        <v>113</v>
      </c>
      <c r="H136" s="41">
        <f t="shared" si="10"/>
        <v>2497533.273889997</v>
      </c>
      <c r="I136" s="38">
        <f t="shared" si="11"/>
        <v>1469.382076138615</v>
      </c>
      <c r="J136" s="42" t="str">
        <f t="shared" si="12"/>
        <v>163</v>
      </c>
      <c r="K136" s="43">
        <f t="shared" si="17"/>
        <v>2495900.8918138584</v>
      </c>
      <c r="L136" s="55">
        <f t="shared" si="13"/>
        <v>-30803.23181072576</v>
      </c>
      <c r="M136" s="6"/>
    </row>
    <row r="137" spans="2:13" x14ac:dyDescent="0.15">
      <c r="B137" s="14">
        <v>114</v>
      </c>
      <c r="C137" s="26">
        <f t="shared" si="14"/>
        <v>2488097.6600031327</v>
      </c>
      <c r="D137" s="26">
        <f t="shared" si="9"/>
        <v>1275.1500507516055</v>
      </c>
      <c r="E137" s="27" t="str">
        <f t="shared" si="15"/>
        <v>541</v>
      </c>
      <c r="F137" s="28">
        <f t="shared" si="16"/>
        <v>2486281.5099523813</v>
      </c>
      <c r="G137" s="19">
        <v>114</v>
      </c>
      <c r="H137" s="41">
        <f t="shared" si="10"/>
        <v>2518900.8918138584</v>
      </c>
      <c r="I137" s="38">
        <f t="shared" si="11"/>
        <v>1481.9533580171535</v>
      </c>
      <c r="J137" s="42" t="str">
        <f t="shared" si="12"/>
        <v>163</v>
      </c>
      <c r="K137" s="43">
        <f t="shared" si="17"/>
        <v>2517255.938455841</v>
      </c>
      <c r="L137" s="55">
        <f t="shared" si="13"/>
        <v>-30974.428503459785</v>
      </c>
      <c r="M137" s="6"/>
    </row>
    <row r="138" spans="2:13" x14ac:dyDescent="0.15">
      <c r="B138" s="14">
        <v>115</v>
      </c>
      <c r="C138" s="26">
        <f t="shared" si="14"/>
        <v>2509281.5099523813</v>
      </c>
      <c r="D138" s="26">
        <f t="shared" si="9"/>
        <v>1286.0067738505954</v>
      </c>
      <c r="E138" s="27" t="str">
        <f t="shared" si="15"/>
        <v>541</v>
      </c>
      <c r="F138" s="28">
        <f t="shared" si="16"/>
        <v>2507454.5031785308</v>
      </c>
      <c r="G138" s="19">
        <v>115</v>
      </c>
      <c r="H138" s="41">
        <f t="shared" si="10"/>
        <v>2540255.938455841</v>
      </c>
      <c r="I138" s="38">
        <f t="shared" si="11"/>
        <v>1494.5172437915198</v>
      </c>
      <c r="J138" s="42" t="str">
        <f t="shared" si="12"/>
        <v>163</v>
      </c>
      <c r="K138" s="43">
        <f t="shared" si="17"/>
        <v>2538598.4212120497</v>
      </c>
      <c r="L138" s="55">
        <f t="shared" si="13"/>
        <v>-31143.918033518828</v>
      </c>
      <c r="M138" s="6"/>
    </row>
    <row r="139" spans="2:13" x14ac:dyDescent="0.15">
      <c r="B139" s="14">
        <v>116</v>
      </c>
      <c r="C139" s="26">
        <f t="shared" si="14"/>
        <v>2530454.5031785308</v>
      </c>
      <c r="D139" s="26">
        <f t="shared" si="9"/>
        <v>1296.8579328789972</v>
      </c>
      <c r="E139" s="27" t="str">
        <f t="shared" si="15"/>
        <v>541</v>
      </c>
      <c r="F139" s="28">
        <f t="shared" si="16"/>
        <v>2528616.6452456517</v>
      </c>
      <c r="G139" s="19">
        <v>116</v>
      </c>
      <c r="H139" s="41">
        <f t="shared" si="10"/>
        <v>2561598.4212120497</v>
      </c>
      <c r="I139" s="38">
        <f t="shared" si="11"/>
        <v>1507.0737378130891</v>
      </c>
      <c r="J139" s="42" t="str">
        <f t="shared" si="12"/>
        <v>163</v>
      </c>
      <c r="K139" s="43">
        <f t="shared" si="17"/>
        <v>2559928.3474742365</v>
      </c>
      <c r="L139" s="55">
        <f t="shared" si="13"/>
        <v>-31311.702228584792</v>
      </c>
      <c r="M139" s="6"/>
    </row>
    <row r="140" spans="2:13" x14ac:dyDescent="0.15">
      <c r="B140" s="14">
        <v>117</v>
      </c>
      <c r="C140" s="26">
        <f t="shared" si="14"/>
        <v>2551616.6452456517</v>
      </c>
      <c r="D140" s="26">
        <f t="shared" si="9"/>
        <v>1307.7035306883965</v>
      </c>
      <c r="E140" s="27" t="str">
        <f t="shared" si="15"/>
        <v>541</v>
      </c>
      <c r="F140" s="28">
        <f t="shared" si="16"/>
        <v>2549767.9417149634</v>
      </c>
      <c r="G140" s="19">
        <v>117</v>
      </c>
      <c r="H140" s="41">
        <f t="shared" si="10"/>
        <v>2582928.3474742365</v>
      </c>
      <c r="I140" s="38">
        <f t="shared" si="11"/>
        <v>1519.622844430676</v>
      </c>
      <c r="J140" s="42" t="str">
        <f t="shared" si="12"/>
        <v>163</v>
      </c>
      <c r="K140" s="43">
        <f t="shared" si="17"/>
        <v>2581245.7246298059</v>
      </c>
      <c r="L140" s="55">
        <f t="shared" si="13"/>
        <v>-31477.782914842479</v>
      </c>
      <c r="M140" s="6"/>
    </row>
    <row r="141" spans="2:13" x14ac:dyDescent="0.15">
      <c r="B141" s="14">
        <v>118</v>
      </c>
      <c r="C141" s="26">
        <f t="shared" si="14"/>
        <v>2572767.9417149634</v>
      </c>
      <c r="D141" s="26">
        <f t="shared" si="9"/>
        <v>1318.5435701289186</v>
      </c>
      <c r="E141" s="27" t="str">
        <f t="shared" si="15"/>
        <v>541</v>
      </c>
      <c r="F141" s="28">
        <f t="shared" si="16"/>
        <v>2570908.3981448347</v>
      </c>
      <c r="G141" s="19">
        <v>118</v>
      </c>
      <c r="H141" s="41">
        <f t="shared" si="10"/>
        <v>2604245.7246298059</v>
      </c>
      <c r="I141" s="38">
        <f t="shared" si="11"/>
        <v>1532.1645679905359</v>
      </c>
      <c r="J141" s="42" t="str">
        <f t="shared" si="12"/>
        <v>163</v>
      </c>
      <c r="K141" s="43">
        <f t="shared" si="17"/>
        <v>2602550.5600618152</v>
      </c>
      <c r="L141" s="55">
        <f t="shared" si="13"/>
        <v>-31642.16191698052</v>
      </c>
      <c r="M141" s="6"/>
    </row>
    <row r="142" spans="2:13" x14ac:dyDescent="0.15">
      <c r="B142" s="14">
        <v>119</v>
      </c>
      <c r="C142" s="26">
        <f t="shared" si="14"/>
        <v>2593908.3981448347</v>
      </c>
      <c r="D142" s="26">
        <f t="shared" si="9"/>
        <v>1329.3780540492278</v>
      </c>
      <c r="E142" s="27" t="str">
        <f t="shared" si="15"/>
        <v>541</v>
      </c>
      <c r="F142" s="28">
        <f t="shared" si="16"/>
        <v>2592038.0200907853</v>
      </c>
      <c r="G142" s="19">
        <v>119</v>
      </c>
      <c r="H142" s="41">
        <f t="shared" si="10"/>
        <v>2625550.5600618152</v>
      </c>
      <c r="I142" s="38">
        <f t="shared" si="11"/>
        <v>1544.6989128363682</v>
      </c>
      <c r="J142" s="42" t="str">
        <f t="shared" si="12"/>
        <v>163</v>
      </c>
      <c r="K142" s="43">
        <f t="shared" si="17"/>
        <v>2623842.861148979</v>
      </c>
      <c r="L142" s="55">
        <f t="shared" si="13"/>
        <v>-31804.841058193706</v>
      </c>
      <c r="M142" s="6"/>
    </row>
    <row r="143" spans="2:13" ht="14.25" thickBot="1" x14ac:dyDescent="0.2">
      <c r="B143" s="17">
        <v>120</v>
      </c>
      <c r="C143" s="35">
        <f t="shared" si="14"/>
        <v>2615038.0200907853</v>
      </c>
      <c r="D143" s="35">
        <f t="shared" si="9"/>
        <v>1340.2069852965276</v>
      </c>
      <c r="E143" s="36" t="str">
        <f t="shared" si="15"/>
        <v>541</v>
      </c>
      <c r="F143" s="37">
        <f t="shared" si="16"/>
        <v>2613156.8131054887</v>
      </c>
      <c r="G143" s="22">
        <v>120</v>
      </c>
      <c r="H143" s="51">
        <f t="shared" si="10"/>
        <v>2646842.861148979</v>
      </c>
      <c r="I143" s="52">
        <f t="shared" si="11"/>
        <v>1557.2258833093163</v>
      </c>
      <c r="J143" s="53" t="str">
        <f t="shared" si="12"/>
        <v>163</v>
      </c>
      <c r="K143" s="54">
        <f t="shared" si="17"/>
        <v>2645122.6352656698</v>
      </c>
      <c r="L143" s="58">
        <f t="shared" si="13"/>
        <v>-31965.822160181124</v>
      </c>
      <c r="M143" s="10" t="s">
        <v>27</v>
      </c>
    </row>
    <row r="144" spans="2:13" x14ac:dyDescent="0.15">
      <c r="B144" s="16">
        <v>121</v>
      </c>
      <c r="C144" s="32">
        <f t="shared" si="14"/>
        <v>2636156.8131054887</v>
      </c>
      <c r="D144" s="32">
        <f t="shared" si="9"/>
        <v>1351.0303667165629</v>
      </c>
      <c r="E144" s="33" t="str">
        <f t="shared" si="15"/>
        <v>541</v>
      </c>
      <c r="F144" s="34">
        <f t="shared" si="16"/>
        <v>2634264.7827387722</v>
      </c>
      <c r="G144" s="21">
        <v>121</v>
      </c>
      <c r="H144" s="48">
        <f t="shared" si="10"/>
        <v>2668122.6352656698</v>
      </c>
      <c r="I144" s="48">
        <f t="shared" si="11"/>
        <v>1569.745483747969</v>
      </c>
      <c r="J144" s="49" t="str">
        <f t="shared" si="12"/>
        <v>163</v>
      </c>
      <c r="K144" s="50">
        <f t="shared" si="17"/>
        <v>2666389.8897819216</v>
      </c>
      <c r="L144" s="55">
        <f t="shared" si="13"/>
        <v>-32125.107043149415</v>
      </c>
      <c r="M144" s="6"/>
    </row>
    <row r="145" spans="2:13" x14ac:dyDescent="0.15">
      <c r="B145" s="14">
        <v>122</v>
      </c>
      <c r="C145" s="26">
        <f t="shared" si="14"/>
        <v>2657264.7827387722</v>
      </c>
      <c r="D145" s="26">
        <f t="shared" si="9"/>
        <v>1361.8482011536207</v>
      </c>
      <c r="E145" s="27" t="str">
        <f t="shared" si="15"/>
        <v>541</v>
      </c>
      <c r="F145" s="28">
        <f t="shared" si="16"/>
        <v>2655361.9345376184</v>
      </c>
      <c r="G145" s="19">
        <v>122</v>
      </c>
      <c r="H145" s="41">
        <f t="shared" si="10"/>
        <v>2689389.8897819216</v>
      </c>
      <c r="I145" s="38">
        <f t="shared" si="11"/>
        <v>1582.2577184883639</v>
      </c>
      <c r="J145" s="42" t="str">
        <f t="shared" si="12"/>
        <v>163</v>
      </c>
      <c r="K145" s="43">
        <f t="shared" si="17"/>
        <v>2687644.6320634331</v>
      </c>
      <c r="L145" s="55">
        <f t="shared" si="13"/>
        <v>-32282.697525814641</v>
      </c>
      <c r="M145" s="6"/>
    </row>
    <row r="146" spans="2:13" x14ac:dyDescent="0.15">
      <c r="B146" s="14">
        <v>123</v>
      </c>
      <c r="C146" s="26">
        <f t="shared" si="14"/>
        <v>2678361.9345376184</v>
      </c>
      <c r="D146" s="26">
        <f t="shared" si="9"/>
        <v>1372.6604914505294</v>
      </c>
      <c r="E146" s="27" t="str">
        <f t="shared" si="15"/>
        <v>541</v>
      </c>
      <c r="F146" s="28">
        <f t="shared" si="16"/>
        <v>2676448.2740461677</v>
      </c>
      <c r="G146" s="19">
        <v>123</v>
      </c>
      <c r="H146" s="41">
        <f t="shared" si="10"/>
        <v>2710644.6320634331</v>
      </c>
      <c r="I146" s="38">
        <f t="shared" si="11"/>
        <v>1594.7625918639867</v>
      </c>
      <c r="J146" s="42" t="str">
        <f t="shared" si="12"/>
        <v>163</v>
      </c>
      <c r="K146" s="43">
        <f t="shared" si="17"/>
        <v>2708886.8694715691</v>
      </c>
      <c r="L146" s="55">
        <f t="shared" si="13"/>
        <v>-32438.595425401349</v>
      </c>
      <c r="M146" s="6"/>
    </row>
    <row r="147" spans="2:13" x14ac:dyDescent="0.15">
      <c r="B147" s="14">
        <v>124</v>
      </c>
      <c r="C147" s="26">
        <f t="shared" si="14"/>
        <v>2699448.2740461677</v>
      </c>
      <c r="D147" s="26">
        <f t="shared" si="9"/>
        <v>1383.467240448661</v>
      </c>
      <c r="E147" s="27" t="str">
        <f t="shared" si="15"/>
        <v>541</v>
      </c>
      <c r="F147" s="28">
        <f t="shared" si="16"/>
        <v>2697523.8068057192</v>
      </c>
      <c r="G147" s="19">
        <v>124</v>
      </c>
      <c r="H147" s="41">
        <f t="shared" si="10"/>
        <v>2731886.8694715691</v>
      </c>
      <c r="I147" s="38">
        <f t="shared" si="11"/>
        <v>1607.2601082057733</v>
      </c>
      <c r="J147" s="42" t="str">
        <f t="shared" si="12"/>
        <v>163</v>
      </c>
      <c r="K147" s="43">
        <f t="shared" si="17"/>
        <v>2730116.6093633631</v>
      </c>
      <c r="L147" s="55">
        <f t="shared" si="13"/>
        <v>-32592.802557643969</v>
      </c>
      <c r="M147" s="6"/>
    </row>
    <row r="148" spans="2:13" x14ac:dyDescent="0.15">
      <c r="B148" s="14">
        <v>125</v>
      </c>
      <c r="C148" s="26">
        <f t="shared" si="14"/>
        <v>2720523.8068057192</v>
      </c>
      <c r="D148" s="26">
        <f t="shared" si="9"/>
        <v>1394.2684509879311</v>
      </c>
      <c r="E148" s="27" t="str">
        <f t="shared" si="15"/>
        <v>541</v>
      </c>
      <c r="F148" s="28">
        <f t="shared" si="16"/>
        <v>2718588.5383547312</v>
      </c>
      <c r="G148" s="19">
        <v>125</v>
      </c>
      <c r="H148" s="41">
        <f t="shared" si="10"/>
        <v>2753116.6093633631</v>
      </c>
      <c r="I148" s="38">
        <f t="shared" si="11"/>
        <v>1619.7502718421119</v>
      </c>
      <c r="J148" s="42" t="str">
        <f t="shared" si="12"/>
        <v>163</v>
      </c>
      <c r="K148" s="43">
        <f t="shared" si="17"/>
        <v>2751333.8590915212</v>
      </c>
      <c r="L148" s="55">
        <f t="shared" si="13"/>
        <v>-32745.320736790076</v>
      </c>
      <c r="M148" s="6"/>
    </row>
    <row r="149" spans="2:13" x14ac:dyDescent="0.15">
      <c r="B149" s="14">
        <v>126</v>
      </c>
      <c r="C149" s="26">
        <f t="shared" si="14"/>
        <v>2741588.5383547312</v>
      </c>
      <c r="D149" s="26">
        <f t="shared" si="9"/>
        <v>1405.0641259067997</v>
      </c>
      <c r="E149" s="27" t="str">
        <f t="shared" si="15"/>
        <v>541</v>
      </c>
      <c r="F149" s="28">
        <f t="shared" si="16"/>
        <v>2739642.4742288245</v>
      </c>
      <c r="G149" s="19">
        <v>126</v>
      </c>
      <c r="H149" s="41">
        <f t="shared" si="10"/>
        <v>2774333.8590915212</v>
      </c>
      <c r="I149" s="38">
        <f t="shared" si="11"/>
        <v>1632.2330870988451</v>
      </c>
      <c r="J149" s="42" t="str">
        <f t="shared" si="12"/>
        <v>163</v>
      </c>
      <c r="K149" s="43">
        <f t="shared" si="17"/>
        <v>2772538.6260044225</v>
      </c>
      <c r="L149" s="55">
        <f t="shared" si="13"/>
        <v>-32896.15177559806</v>
      </c>
      <c r="M149" s="6"/>
    </row>
    <row r="150" spans="2:13" x14ac:dyDescent="0.15">
      <c r="B150" s="14">
        <v>127</v>
      </c>
      <c r="C150" s="26">
        <f t="shared" si="14"/>
        <v>2762642.4742288245</v>
      </c>
      <c r="D150" s="26">
        <f t="shared" si="9"/>
        <v>1415.8542680422725</v>
      </c>
      <c r="E150" s="27" t="str">
        <f t="shared" si="15"/>
        <v>541</v>
      </c>
      <c r="F150" s="28">
        <f t="shared" si="16"/>
        <v>2760685.6199607821</v>
      </c>
      <c r="G150" s="19">
        <v>127</v>
      </c>
      <c r="H150" s="41">
        <f t="shared" si="10"/>
        <v>2795538.6260044225</v>
      </c>
      <c r="I150" s="38">
        <f t="shared" si="11"/>
        <v>1644.7085582992686</v>
      </c>
      <c r="J150" s="42" t="str">
        <f t="shared" si="12"/>
        <v>163</v>
      </c>
      <c r="K150" s="43">
        <f t="shared" si="17"/>
        <v>2793730.9174461234</v>
      </c>
      <c r="L150" s="55">
        <f t="shared" si="13"/>
        <v>-33045.297485341318</v>
      </c>
      <c r="M150" s="6"/>
    </row>
    <row r="151" spans="2:13" x14ac:dyDescent="0.15">
      <c r="B151" s="14">
        <v>128</v>
      </c>
      <c r="C151" s="26">
        <f t="shared" si="14"/>
        <v>2783685.6199607821</v>
      </c>
      <c r="D151" s="26">
        <f t="shared" si="9"/>
        <v>1426.6388802299009</v>
      </c>
      <c r="E151" s="27" t="str">
        <f t="shared" si="15"/>
        <v>541</v>
      </c>
      <c r="F151" s="28">
        <f t="shared" si="16"/>
        <v>2781717.9810805521</v>
      </c>
      <c r="G151" s="19">
        <v>128</v>
      </c>
      <c r="H151" s="41">
        <f t="shared" si="10"/>
        <v>2816730.9174461234</v>
      </c>
      <c r="I151" s="38">
        <f t="shared" si="11"/>
        <v>1657.1766897641362</v>
      </c>
      <c r="J151" s="42" t="str">
        <f t="shared" si="12"/>
        <v>163</v>
      </c>
      <c r="K151" s="43">
        <f t="shared" si="17"/>
        <v>2814910.7407563594</v>
      </c>
      <c r="L151" s="55">
        <f t="shared" si="13"/>
        <v>-33192.75967580732</v>
      </c>
      <c r="M151" s="6"/>
    </row>
    <row r="152" spans="2:13" x14ac:dyDescent="0.15">
      <c r="B152" s="14">
        <v>129</v>
      </c>
      <c r="C152" s="26">
        <f t="shared" si="14"/>
        <v>2804717.9810805521</v>
      </c>
      <c r="D152" s="26">
        <f t="shared" si="9"/>
        <v>1437.4179653037829</v>
      </c>
      <c r="E152" s="27" t="str">
        <f t="shared" si="15"/>
        <v>541</v>
      </c>
      <c r="F152" s="28">
        <f t="shared" si="16"/>
        <v>2802739.5631152485</v>
      </c>
      <c r="G152" s="19">
        <v>129</v>
      </c>
      <c r="H152" s="41">
        <f t="shared" si="10"/>
        <v>2837910.7407563594</v>
      </c>
      <c r="I152" s="38">
        <f t="shared" si="11"/>
        <v>1669.6374858116581</v>
      </c>
      <c r="J152" s="42" t="str">
        <f t="shared" si="12"/>
        <v>163</v>
      </c>
      <c r="K152" s="43">
        <f t="shared" si="17"/>
        <v>2836078.1032705479</v>
      </c>
      <c r="L152" s="55">
        <f t="shared" si="13"/>
        <v>-33338.540155299474</v>
      </c>
      <c r="M152" s="6"/>
    </row>
    <row r="153" spans="2:13" x14ac:dyDescent="0.15">
      <c r="B153" s="14">
        <v>130</v>
      </c>
      <c r="C153" s="26">
        <f t="shared" si="14"/>
        <v>2825739.5631152485</v>
      </c>
      <c r="D153" s="26">
        <f t="shared" ref="D153:D216" si="18">C153*$D$8/12</f>
        <v>1448.191526096565</v>
      </c>
      <c r="E153" s="27" t="str">
        <f t="shared" si="15"/>
        <v>541</v>
      </c>
      <c r="F153" s="28">
        <f t="shared" si="16"/>
        <v>2823750.3715891517</v>
      </c>
      <c r="G153" s="19">
        <v>130</v>
      </c>
      <c r="H153" s="41">
        <f t="shared" ref="H153:H216" si="19">$H$24+K152</f>
        <v>2859078.1032705479</v>
      </c>
      <c r="I153" s="38">
        <f t="shared" ref="I153:I216" si="20">H153*$H$8/12</f>
        <v>1682.0909507575059</v>
      </c>
      <c r="J153" s="42" t="str">
        <f t="shared" ref="J153:J216" si="21">$J$24</f>
        <v>163</v>
      </c>
      <c r="K153" s="43">
        <f t="shared" si="17"/>
        <v>2857233.0123197902</v>
      </c>
      <c r="L153" s="55">
        <f t="shared" ref="L153:L216" si="22">F153-K153</f>
        <v>-33482.640730638523</v>
      </c>
      <c r="M153" s="6"/>
    </row>
    <row r="154" spans="2:13" x14ac:dyDescent="0.15">
      <c r="B154" s="14">
        <v>131</v>
      </c>
      <c r="C154" s="26">
        <f t="shared" ref="C154:C217" si="23">$C$24+F153</f>
        <v>2846750.3715891517</v>
      </c>
      <c r="D154" s="26">
        <f t="shared" si="18"/>
        <v>1458.9595654394404</v>
      </c>
      <c r="E154" s="27" t="str">
        <f t="shared" ref="E154:E217" si="24">$E$24</f>
        <v>541</v>
      </c>
      <c r="F154" s="28">
        <f t="shared" si="16"/>
        <v>2844750.4120237124</v>
      </c>
      <c r="G154" s="19">
        <v>131</v>
      </c>
      <c r="H154" s="41">
        <f t="shared" si="19"/>
        <v>2880233.0123197902</v>
      </c>
      <c r="I154" s="38">
        <f t="shared" si="20"/>
        <v>1694.5370889148098</v>
      </c>
      <c r="J154" s="42" t="str">
        <f t="shared" si="21"/>
        <v>163</v>
      </c>
      <c r="K154" s="43">
        <f t="shared" si="17"/>
        <v>2878375.4752308754</v>
      </c>
      <c r="L154" s="55">
        <f t="shared" si="22"/>
        <v>-33625.06320716301</v>
      </c>
      <c r="M154" s="6"/>
    </row>
    <row r="155" spans="2:13" x14ac:dyDescent="0.15">
      <c r="B155" s="14">
        <v>132</v>
      </c>
      <c r="C155" s="26">
        <f t="shared" si="23"/>
        <v>2867750.4120237124</v>
      </c>
      <c r="D155" s="26">
        <f t="shared" si="18"/>
        <v>1469.7220861621527</v>
      </c>
      <c r="E155" s="27" t="str">
        <f t="shared" si="24"/>
        <v>541</v>
      </c>
      <c r="F155" s="28">
        <f t="shared" ref="F155:F218" si="25">C155-D155-E155</f>
        <v>2865739.6899375501</v>
      </c>
      <c r="G155" s="19">
        <v>132</v>
      </c>
      <c r="H155" s="41">
        <f t="shared" si="19"/>
        <v>2901375.4752308754</v>
      </c>
      <c r="I155" s="38">
        <f t="shared" si="20"/>
        <v>1706.9759045941653</v>
      </c>
      <c r="J155" s="42" t="str">
        <f t="shared" si="21"/>
        <v>163</v>
      </c>
      <c r="K155" s="43">
        <f t="shared" ref="K155:K218" si="26">H155-I155-J155</f>
        <v>2899505.4993262812</v>
      </c>
      <c r="L155" s="55">
        <f t="shared" si="22"/>
        <v>-33765.809388731141</v>
      </c>
      <c r="M155" s="6"/>
    </row>
    <row r="156" spans="2:13" x14ac:dyDescent="0.15">
      <c r="B156" s="14">
        <v>133</v>
      </c>
      <c r="C156" s="26">
        <f t="shared" si="23"/>
        <v>2888739.6899375501</v>
      </c>
      <c r="D156" s="26">
        <f t="shared" si="18"/>
        <v>1480.4790910929944</v>
      </c>
      <c r="E156" s="27" t="str">
        <f t="shared" si="24"/>
        <v>541</v>
      </c>
      <c r="F156" s="28">
        <f t="shared" si="25"/>
        <v>2886718.2108464572</v>
      </c>
      <c r="G156" s="19">
        <v>133</v>
      </c>
      <c r="H156" s="41">
        <f t="shared" si="19"/>
        <v>2922505.4993262812</v>
      </c>
      <c r="I156" s="38">
        <f t="shared" si="20"/>
        <v>1719.4074021036288</v>
      </c>
      <c r="J156" s="42" t="str">
        <f t="shared" si="21"/>
        <v>163</v>
      </c>
      <c r="K156" s="43">
        <f t="shared" si="26"/>
        <v>2920623.0919241775</v>
      </c>
      <c r="L156" s="55">
        <f t="shared" si="22"/>
        <v>-33904.881077720318</v>
      </c>
      <c r="M156" s="6"/>
    </row>
    <row r="157" spans="2:13" x14ac:dyDescent="0.15">
      <c r="B157" s="14">
        <v>134</v>
      </c>
      <c r="C157" s="26">
        <f t="shared" si="23"/>
        <v>2909718.2108464572</v>
      </c>
      <c r="D157" s="26">
        <f t="shared" si="18"/>
        <v>1491.2305830588093</v>
      </c>
      <c r="E157" s="27" t="str">
        <f t="shared" si="24"/>
        <v>541</v>
      </c>
      <c r="F157" s="28">
        <f t="shared" si="25"/>
        <v>2907685.9802633985</v>
      </c>
      <c r="G157" s="19">
        <v>134</v>
      </c>
      <c r="H157" s="41">
        <f t="shared" si="19"/>
        <v>2943623.0919241775</v>
      </c>
      <c r="I157" s="38">
        <f t="shared" si="20"/>
        <v>1731.8315857487244</v>
      </c>
      <c r="J157" s="42" t="str">
        <f t="shared" si="21"/>
        <v>163</v>
      </c>
      <c r="K157" s="43">
        <f t="shared" si="26"/>
        <v>2941728.2603384289</v>
      </c>
      <c r="L157" s="55">
        <f t="shared" si="22"/>
        <v>-34042.280075030401</v>
      </c>
      <c r="M157" s="6"/>
    </row>
    <row r="158" spans="2:13" x14ac:dyDescent="0.15">
      <c r="B158" s="14">
        <v>135</v>
      </c>
      <c r="C158" s="26">
        <f t="shared" si="23"/>
        <v>2930685.9802633985</v>
      </c>
      <c r="D158" s="26">
        <f t="shared" si="18"/>
        <v>1501.9765648849916</v>
      </c>
      <c r="E158" s="27" t="str">
        <f t="shared" si="24"/>
        <v>541</v>
      </c>
      <c r="F158" s="28">
        <f t="shared" si="25"/>
        <v>2928643.0036985134</v>
      </c>
      <c r="G158" s="19">
        <v>135</v>
      </c>
      <c r="H158" s="41">
        <f t="shared" si="19"/>
        <v>2964728.2603384289</v>
      </c>
      <c r="I158" s="38">
        <f t="shared" si="20"/>
        <v>1744.2484598324424</v>
      </c>
      <c r="J158" s="42" t="str">
        <f t="shared" si="21"/>
        <v>163</v>
      </c>
      <c r="K158" s="43">
        <f t="shared" si="26"/>
        <v>2962821.0118785966</v>
      </c>
      <c r="L158" s="55">
        <f t="shared" si="22"/>
        <v>-34178.008180083241</v>
      </c>
      <c r="M158" s="6"/>
    </row>
    <row r="159" spans="2:13" x14ac:dyDescent="0.15">
      <c r="B159" s="14">
        <v>136</v>
      </c>
      <c r="C159" s="26">
        <f t="shared" si="23"/>
        <v>2951643.0036985134</v>
      </c>
      <c r="D159" s="26">
        <f t="shared" si="18"/>
        <v>1512.7170393954882</v>
      </c>
      <c r="E159" s="27" t="str">
        <f t="shared" si="24"/>
        <v>541</v>
      </c>
      <c r="F159" s="28">
        <f t="shared" si="25"/>
        <v>2949589.2866591178</v>
      </c>
      <c r="G159" s="19">
        <v>136</v>
      </c>
      <c r="H159" s="41">
        <f t="shared" si="19"/>
        <v>2985821.0118785966</v>
      </c>
      <c r="I159" s="38">
        <f t="shared" si="20"/>
        <v>1756.658028655241</v>
      </c>
      <c r="J159" s="42" t="str">
        <f t="shared" si="21"/>
        <v>163</v>
      </c>
      <c r="K159" s="43">
        <f t="shared" si="26"/>
        <v>2983901.3538499414</v>
      </c>
      <c r="L159" s="55">
        <f t="shared" si="22"/>
        <v>-34312.067190823611</v>
      </c>
      <c r="M159" s="6"/>
    </row>
    <row r="160" spans="2:13" x14ac:dyDescent="0.15">
      <c r="B160" s="14">
        <v>137</v>
      </c>
      <c r="C160" s="26">
        <f t="shared" si="23"/>
        <v>2972589.2866591178</v>
      </c>
      <c r="D160" s="26">
        <f t="shared" si="18"/>
        <v>1523.4520094127977</v>
      </c>
      <c r="E160" s="27" t="str">
        <f t="shared" si="24"/>
        <v>541</v>
      </c>
      <c r="F160" s="28">
        <f t="shared" si="25"/>
        <v>2970524.8346497049</v>
      </c>
      <c r="G160" s="19">
        <v>137</v>
      </c>
      <c r="H160" s="41">
        <f t="shared" si="19"/>
        <v>3006901.3538499414</v>
      </c>
      <c r="I160" s="38">
        <f t="shared" si="20"/>
        <v>1769.060296515049</v>
      </c>
      <c r="J160" s="42" t="str">
        <f t="shared" si="21"/>
        <v>163</v>
      </c>
      <c r="K160" s="43">
        <f t="shared" si="26"/>
        <v>3004969.2935534264</v>
      </c>
      <c r="L160" s="55">
        <f t="shared" si="22"/>
        <v>-34444.458903721534</v>
      </c>
      <c r="M160" s="6"/>
    </row>
    <row r="161" spans="2:13" x14ac:dyDescent="0.15">
      <c r="B161" s="14">
        <v>138</v>
      </c>
      <c r="C161" s="26">
        <f t="shared" si="23"/>
        <v>2993524.8346497049</v>
      </c>
      <c r="D161" s="26">
        <f t="shared" si="18"/>
        <v>1534.1814777579739</v>
      </c>
      <c r="E161" s="27" t="str">
        <f t="shared" si="24"/>
        <v>541</v>
      </c>
      <c r="F161" s="28">
        <f t="shared" si="25"/>
        <v>2991449.6531719468</v>
      </c>
      <c r="G161" s="19">
        <v>138</v>
      </c>
      <c r="H161" s="41">
        <f t="shared" si="19"/>
        <v>3027969.2935534264</v>
      </c>
      <c r="I161" s="38">
        <f t="shared" si="20"/>
        <v>1781.4552677072659</v>
      </c>
      <c r="J161" s="42" t="str">
        <f t="shared" si="21"/>
        <v>163</v>
      </c>
      <c r="K161" s="43">
        <f t="shared" si="26"/>
        <v>3026024.838285719</v>
      </c>
      <c r="L161" s="55">
        <f t="shared" si="22"/>
        <v>-34575.185113772284</v>
      </c>
      <c r="M161" s="6"/>
    </row>
    <row r="162" spans="2:13" x14ac:dyDescent="0.15">
      <c r="B162" s="14">
        <v>139</v>
      </c>
      <c r="C162" s="26">
        <f t="shared" si="23"/>
        <v>3014449.6531719468</v>
      </c>
      <c r="D162" s="26">
        <f t="shared" si="18"/>
        <v>1544.905447250623</v>
      </c>
      <c r="E162" s="27" t="str">
        <f t="shared" si="24"/>
        <v>541</v>
      </c>
      <c r="F162" s="28">
        <f t="shared" si="25"/>
        <v>3012363.7477246961</v>
      </c>
      <c r="G162" s="19">
        <v>139</v>
      </c>
      <c r="H162" s="41">
        <f t="shared" si="19"/>
        <v>3049024.838285719</v>
      </c>
      <c r="I162" s="38">
        <f t="shared" si="20"/>
        <v>1793.8429465247648</v>
      </c>
      <c r="J162" s="42" t="str">
        <f t="shared" si="21"/>
        <v>163</v>
      </c>
      <c r="K162" s="43">
        <f t="shared" si="26"/>
        <v>3047067.9953391943</v>
      </c>
      <c r="L162" s="55">
        <f t="shared" si="22"/>
        <v>-34704.24761449825</v>
      </c>
      <c r="M162" s="6"/>
    </row>
    <row r="163" spans="2:13" x14ac:dyDescent="0.15">
      <c r="B163" s="14">
        <v>140</v>
      </c>
      <c r="C163" s="26">
        <f t="shared" si="23"/>
        <v>3035363.7477246961</v>
      </c>
      <c r="D163" s="26">
        <f t="shared" si="18"/>
        <v>1555.6239207089068</v>
      </c>
      <c r="E163" s="27" t="str">
        <f t="shared" si="24"/>
        <v>541</v>
      </c>
      <c r="F163" s="28">
        <f t="shared" si="25"/>
        <v>3033267.1238039872</v>
      </c>
      <c r="G163" s="19">
        <v>140</v>
      </c>
      <c r="H163" s="41">
        <f t="shared" si="19"/>
        <v>3070067.9953391943</v>
      </c>
      <c r="I163" s="38">
        <f t="shared" si="20"/>
        <v>1806.2233372578928</v>
      </c>
      <c r="J163" s="42" t="str">
        <f t="shared" si="21"/>
        <v>163</v>
      </c>
      <c r="K163" s="43">
        <f t="shared" si="26"/>
        <v>3068098.7720019366</v>
      </c>
      <c r="L163" s="55">
        <f t="shared" si="22"/>
        <v>-34831.648197949398</v>
      </c>
      <c r="M163" s="6"/>
    </row>
    <row r="164" spans="2:13" x14ac:dyDescent="0.15">
      <c r="B164" s="14">
        <v>141</v>
      </c>
      <c r="C164" s="26">
        <f t="shared" si="23"/>
        <v>3056267.1238039872</v>
      </c>
      <c r="D164" s="26">
        <f t="shared" si="18"/>
        <v>1566.3369009495434</v>
      </c>
      <c r="E164" s="27" t="str">
        <f t="shared" si="24"/>
        <v>541</v>
      </c>
      <c r="F164" s="28">
        <f t="shared" si="25"/>
        <v>3054159.7869030377</v>
      </c>
      <c r="G164" s="19">
        <v>141</v>
      </c>
      <c r="H164" s="41">
        <f t="shared" si="19"/>
        <v>3091098.7720019366</v>
      </c>
      <c r="I164" s="38">
        <f t="shared" si="20"/>
        <v>1818.5964441944727</v>
      </c>
      <c r="J164" s="42" t="str">
        <f t="shared" si="21"/>
        <v>163</v>
      </c>
      <c r="K164" s="43">
        <f t="shared" si="26"/>
        <v>3089117.1755577419</v>
      </c>
      <c r="L164" s="55">
        <f t="shared" si="22"/>
        <v>-34957.388654704206</v>
      </c>
      <c r="M164" s="6"/>
    </row>
    <row r="165" spans="2:13" x14ac:dyDescent="0.15">
      <c r="B165" s="14">
        <v>142</v>
      </c>
      <c r="C165" s="26">
        <f t="shared" si="23"/>
        <v>3077159.7869030377</v>
      </c>
      <c r="D165" s="26">
        <f t="shared" si="18"/>
        <v>1577.0443907878068</v>
      </c>
      <c r="E165" s="27" t="str">
        <f t="shared" si="24"/>
        <v>541</v>
      </c>
      <c r="F165" s="28">
        <f t="shared" si="25"/>
        <v>3075041.7425122499</v>
      </c>
      <c r="G165" s="19">
        <v>142</v>
      </c>
      <c r="H165" s="41">
        <f t="shared" si="19"/>
        <v>3112117.1755577419</v>
      </c>
      <c r="I165" s="38">
        <f t="shared" si="20"/>
        <v>1830.9622716198048</v>
      </c>
      <c r="J165" s="42" t="str">
        <f t="shared" si="21"/>
        <v>163</v>
      </c>
      <c r="K165" s="43">
        <f t="shared" si="26"/>
        <v>3110123.2132861223</v>
      </c>
      <c r="L165" s="55">
        <f t="shared" si="22"/>
        <v>-35081.470773872454</v>
      </c>
      <c r="M165" s="6"/>
    </row>
    <row r="166" spans="2:13" x14ac:dyDescent="0.15">
      <c r="B166" s="14">
        <v>143</v>
      </c>
      <c r="C166" s="26">
        <f t="shared" si="23"/>
        <v>3098041.7425122499</v>
      </c>
      <c r="D166" s="26">
        <f t="shared" si="18"/>
        <v>1587.7463930375279</v>
      </c>
      <c r="E166" s="27" t="str">
        <f t="shared" si="24"/>
        <v>541</v>
      </c>
      <c r="F166" s="28">
        <f t="shared" si="25"/>
        <v>3095912.9961192124</v>
      </c>
      <c r="G166" s="19">
        <v>143</v>
      </c>
      <c r="H166" s="41">
        <f t="shared" si="19"/>
        <v>3133123.2132861223</v>
      </c>
      <c r="I166" s="38">
        <f t="shared" si="20"/>
        <v>1843.3208238166687</v>
      </c>
      <c r="J166" s="42" t="str">
        <f t="shared" si="21"/>
        <v>163</v>
      </c>
      <c r="K166" s="43">
        <f t="shared" si="26"/>
        <v>3131116.8924623057</v>
      </c>
      <c r="L166" s="55">
        <f t="shared" si="22"/>
        <v>-35203.896343093365</v>
      </c>
      <c r="M166" s="6"/>
    </row>
    <row r="167" spans="2:13" x14ac:dyDescent="0.15">
      <c r="B167" s="14">
        <v>144</v>
      </c>
      <c r="C167" s="26">
        <f t="shared" si="23"/>
        <v>3118912.9961192124</v>
      </c>
      <c r="D167" s="26">
        <f t="shared" si="18"/>
        <v>1598.4429105110964</v>
      </c>
      <c r="E167" s="27" t="str">
        <f t="shared" si="24"/>
        <v>541</v>
      </c>
      <c r="F167" s="28">
        <f t="shared" si="25"/>
        <v>3116773.5532087013</v>
      </c>
      <c r="G167" s="19">
        <v>144</v>
      </c>
      <c r="H167" s="41">
        <f t="shared" si="19"/>
        <v>3154116.8924623057</v>
      </c>
      <c r="I167" s="38">
        <f t="shared" si="20"/>
        <v>1855.6721050653232</v>
      </c>
      <c r="J167" s="42" t="str">
        <f t="shared" si="21"/>
        <v>163</v>
      </c>
      <c r="K167" s="43">
        <f t="shared" si="26"/>
        <v>3152098.2203572402</v>
      </c>
      <c r="L167" s="55">
        <f t="shared" si="22"/>
        <v>-35324.667148538865</v>
      </c>
      <c r="M167" s="6"/>
    </row>
    <row r="168" spans="2:13" x14ac:dyDescent="0.15">
      <c r="B168" s="14">
        <v>145</v>
      </c>
      <c r="C168" s="26">
        <f t="shared" si="23"/>
        <v>3139773.5532087013</v>
      </c>
      <c r="D168" s="26">
        <f t="shared" si="18"/>
        <v>1609.1339460194595</v>
      </c>
      <c r="E168" s="27" t="str">
        <f t="shared" si="24"/>
        <v>541</v>
      </c>
      <c r="F168" s="28">
        <f t="shared" si="25"/>
        <v>3137623.4192626816</v>
      </c>
      <c r="G168" s="19">
        <v>145</v>
      </c>
      <c r="H168" s="41">
        <f t="shared" si="19"/>
        <v>3175098.2203572402</v>
      </c>
      <c r="I168" s="38">
        <f t="shared" si="20"/>
        <v>1868.0161196435099</v>
      </c>
      <c r="J168" s="42" t="str">
        <f t="shared" si="21"/>
        <v>163</v>
      </c>
      <c r="K168" s="43">
        <f t="shared" si="26"/>
        <v>3173067.2042375966</v>
      </c>
      <c r="L168" s="55">
        <f t="shared" si="22"/>
        <v>-35443.784974914975</v>
      </c>
      <c r="M168" s="6"/>
    </row>
    <row r="169" spans="2:13" x14ac:dyDescent="0.15">
      <c r="B169" s="14">
        <v>146</v>
      </c>
      <c r="C169" s="26">
        <f t="shared" si="23"/>
        <v>3160623.4192626816</v>
      </c>
      <c r="D169" s="26">
        <f t="shared" si="18"/>
        <v>1619.8195023721244</v>
      </c>
      <c r="E169" s="27" t="str">
        <f t="shared" si="24"/>
        <v>541</v>
      </c>
      <c r="F169" s="28">
        <f t="shared" si="25"/>
        <v>3158462.5997603093</v>
      </c>
      <c r="G169" s="19">
        <v>146</v>
      </c>
      <c r="H169" s="41">
        <f t="shared" si="19"/>
        <v>3196067.2042375966</v>
      </c>
      <c r="I169" s="38">
        <f t="shared" si="20"/>
        <v>1880.3528718264527</v>
      </c>
      <c r="J169" s="42" t="str">
        <f t="shared" si="21"/>
        <v>163</v>
      </c>
      <c r="K169" s="43">
        <f t="shared" si="26"/>
        <v>3194023.8513657702</v>
      </c>
      <c r="L169" s="55">
        <f t="shared" si="22"/>
        <v>-35561.251605460886</v>
      </c>
      <c r="M169" s="6"/>
    </row>
    <row r="170" spans="2:13" x14ac:dyDescent="0.15">
      <c r="B170" s="14">
        <v>147</v>
      </c>
      <c r="C170" s="26">
        <f t="shared" si="23"/>
        <v>3181462.5997603093</v>
      </c>
      <c r="D170" s="26">
        <f t="shared" si="18"/>
        <v>1630.4995823771585</v>
      </c>
      <c r="E170" s="27" t="str">
        <f t="shared" si="24"/>
        <v>541</v>
      </c>
      <c r="F170" s="28">
        <f t="shared" si="25"/>
        <v>3179291.1001779321</v>
      </c>
      <c r="G170" s="19">
        <v>147</v>
      </c>
      <c r="H170" s="41">
        <f t="shared" si="19"/>
        <v>3217023.8513657702</v>
      </c>
      <c r="I170" s="38">
        <f t="shared" si="20"/>
        <v>1892.6823658868616</v>
      </c>
      <c r="J170" s="42" t="str">
        <f t="shared" si="21"/>
        <v>163</v>
      </c>
      <c r="K170" s="43">
        <f t="shared" si="26"/>
        <v>3214968.1689998833</v>
      </c>
      <c r="L170" s="55">
        <f t="shared" si="22"/>
        <v>-35677.068821951281</v>
      </c>
      <c r="M170" s="6"/>
    </row>
    <row r="171" spans="2:13" x14ac:dyDescent="0.15">
      <c r="B171" s="14">
        <v>148</v>
      </c>
      <c r="C171" s="26">
        <f t="shared" si="23"/>
        <v>3202291.1001779321</v>
      </c>
      <c r="D171" s="26">
        <f t="shared" si="18"/>
        <v>1641.17418884119</v>
      </c>
      <c r="E171" s="27" t="str">
        <f t="shared" si="24"/>
        <v>541</v>
      </c>
      <c r="F171" s="28">
        <f t="shared" si="25"/>
        <v>3200108.9259890909</v>
      </c>
      <c r="G171" s="19">
        <v>148</v>
      </c>
      <c r="H171" s="41">
        <f t="shared" si="19"/>
        <v>3237968.1689998833</v>
      </c>
      <c r="I171" s="38">
        <f t="shared" si="20"/>
        <v>1905.0046060949314</v>
      </c>
      <c r="J171" s="42" t="str">
        <f t="shared" si="21"/>
        <v>163</v>
      </c>
      <c r="K171" s="43">
        <f t="shared" si="26"/>
        <v>3235900.1643937882</v>
      </c>
      <c r="L171" s="55">
        <f t="shared" si="22"/>
        <v>-35791.238404697273</v>
      </c>
      <c r="M171" s="6"/>
    </row>
    <row r="172" spans="2:13" x14ac:dyDescent="0.15">
      <c r="B172" s="14">
        <v>149</v>
      </c>
      <c r="C172" s="26">
        <f t="shared" si="23"/>
        <v>3223108.9259890909</v>
      </c>
      <c r="D172" s="26">
        <f t="shared" si="18"/>
        <v>1651.8433245694093</v>
      </c>
      <c r="E172" s="27" t="str">
        <f t="shared" si="24"/>
        <v>541</v>
      </c>
      <c r="F172" s="28">
        <f t="shared" si="25"/>
        <v>3220916.0826645214</v>
      </c>
      <c r="G172" s="19">
        <v>149</v>
      </c>
      <c r="H172" s="41">
        <f t="shared" si="19"/>
        <v>3258900.1643937882</v>
      </c>
      <c r="I172" s="38">
        <f t="shared" si="20"/>
        <v>1917.3195967183456</v>
      </c>
      <c r="J172" s="42" t="str">
        <f t="shared" si="21"/>
        <v>163</v>
      </c>
      <c r="K172" s="43">
        <f t="shared" si="26"/>
        <v>3256819.8447970697</v>
      </c>
      <c r="L172" s="55">
        <f t="shared" si="22"/>
        <v>-35903.762132548261</v>
      </c>
      <c r="M172" s="6"/>
    </row>
    <row r="173" spans="2:13" x14ac:dyDescent="0.15">
      <c r="B173" s="14">
        <v>150</v>
      </c>
      <c r="C173" s="26">
        <f t="shared" si="23"/>
        <v>3243916.0826645214</v>
      </c>
      <c r="D173" s="26">
        <f t="shared" si="18"/>
        <v>1662.5069923655674</v>
      </c>
      <c r="E173" s="27" t="str">
        <f t="shared" si="24"/>
        <v>541</v>
      </c>
      <c r="F173" s="28">
        <f t="shared" si="25"/>
        <v>3241712.5756721557</v>
      </c>
      <c r="G173" s="19">
        <v>150</v>
      </c>
      <c r="H173" s="41">
        <f t="shared" si="19"/>
        <v>3279819.8447970697</v>
      </c>
      <c r="I173" s="38">
        <f t="shared" si="20"/>
        <v>1929.627342022276</v>
      </c>
      <c r="J173" s="42" t="str">
        <f t="shared" si="21"/>
        <v>163</v>
      </c>
      <c r="K173" s="43">
        <f t="shared" si="26"/>
        <v>3277727.2174550472</v>
      </c>
      <c r="L173" s="55">
        <f t="shared" si="22"/>
        <v>-36014.641782891471</v>
      </c>
      <c r="M173" s="6"/>
    </row>
    <row r="174" spans="2:13" x14ac:dyDescent="0.15">
      <c r="B174" s="14">
        <v>151</v>
      </c>
      <c r="C174" s="26">
        <f t="shared" si="23"/>
        <v>3264712.5756721557</v>
      </c>
      <c r="D174" s="26">
        <f t="shared" si="18"/>
        <v>1673.1651950319799</v>
      </c>
      <c r="E174" s="27" t="str">
        <f t="shared" si="24"/>
        <v>541</v>
      </c>
      <c r="F174" s="28">
        <f t="shared" si="25"/>
        <v>3262498.4104771237</v>
      </c>
      <c r="G174" s="19">
        <v>151</v>
      </c>
      <c r="H174" s="41">
        <f t="shared" si="19"/>
        <v>3300727.2174550472</v>
      </c>
      <c r="I174" s="38">
        <f t="shared" si="20"/>
        <v>1941.9278462693862</v>
      </c>
      <c r="J174" s="42" t="str">
        <f t="shared" si="21"/>
        <v>163</v>
      </c>
      <c r="K174" s="43">
        <f t="shared" si="26"/>
        <v>3298622.289608778</v>
      </c>
      <c r="L174" s="55">
        <f t="shared" si="22"/>
        <v>-36123.879131654277</v>
      </c>
      <c r="M174" s="6"/>
    </row>
    <row r="175" spans="2:13" x14ac:dyDescent="0.15">
      <c r="B175" s="14">
        <v>152</v>
      </c>
      <c r="C175" s="26">
        <f t="shared" si="23"/>
        <v>3285498.4104771237</v>
      </c>
      <c r="D175" s="26">
        <f t="shared" si="18"/>
        <v>1683.8179353695259</v>
      </c>
      <c r="E175" s="27" t="str">
        <f t="shared" si="24"/>
        <v>541</v>
      </c>
      <c r="F175" s="28">
        <f t="shared" si="25"/>
        <v>3283273.5925417542</v>
      </c>
      <c r="G175" s="19">
        <v>152</v>
      </c>
      <c r="H175" s="41">
        <f t="shared" si="19"/>
        <v>3321622.289608778</v>
      </c>
      <c r="I175" s="38">
        <f t="shared" si="20"/>
        <v>1954.221113719831</v>
      </c>
      <c r="J175" s="42" t="str">
        <f t="shared" si="21"/>
        <v>163</v>
      </c>
      <c r="K175" s="43">
        <f t="shared" si="26"/>
        <v>3319505.068495058</v>
      </c>
      <c r="L175" s="55">
        <f t="shared" si="22"/>
        <v>-36231.475953303743</v>
      </c>
      <c r="M175" s="6"/>
    </row>
    <row r="176" spans="2:13" x14ac:dyDescent="0.15">
      <c r="B176" s="14">
        <v>153</v>
      </c>
      <c r="C176" s="26">
        <f t="shared" si="23"/>
        <v>3306273.5925417542</v>
      </c>
      <c r="D176" s="26">
        <f t="shared" si="18"/>
        <v>1694.4652161776492</v>
      </c>
      <c r="E176" s="27" t="str">
        <f t="shared" si="24"/>
        <v>541</v>
      </c>
      <c r="F176" s="28">
        <f t="shared" si="25"/>
        <v>3304038.1273255767</v>
      </c>
      <c r="G176" s="19">
        <v>153</v>
      </c>
      <c r="H176" s="41">
        <f t="shared" si="19"/>
        <v>3342505.068495058</v>
      </c>
      <c r="I176" s="38">
        <f t="shared" si="20"/>
        <v>1966.5071486312593</v>
      </c>
      <c r="J176" s="42" t="str">
        <f t="shared" si="21"/>
        <v>163</v>
      </c>
      <c r="K176" s="43">
        <f t="shared" si="26"/>
        <v>3340375.5613464266</v>
      </c>
      <c r="L176" s="55">
        <f t="shared" si="22"/>
        <v>-36337.434020849876</v>
      </c>
      <c r="M176" s="6"/>
    </row>
    <row r="177" spans="2:13" x14ac:dyDescent="0.15">
      <c r="B177" s="14">
        <v>154</v>
      </c>
      <c r="C177" s="26">
        <f t="shared" si="23"/>
        <v>3327038.1273255767</v>
      </c>
      <c r="D177" s="26">
        <f t="shared" si="18"/>
        <v>1705.107040254358</v>
      </c>
      <c r="E177" s="27" t="str">
        <f t="shared" si="24"/>
        <v>541</v>
      </c>
      <c r="F177" s="28">
        <f t="shared" si="25"/>
        <v>3324792.0202853223</v>
      </c>
      <c r="G177" s="19">
        <v>154</v>
      </c>
      <c r="H177" s="41">
        <f t="shared" si="19"/>
        <v>3363375.5613464266</v>
      </c>
      <c r="I177" s="38">
        <f t="shared" si="20"/>
        <v>1978.7859552588143</v>
      </c>
      <c r="J177" s="42" t="str">
        <f t="shared" si="21"/>
        <v>163</v>
      </c>
      <c r="K177" s="43">
        <f t="shared" si="26"/>
        <v>3361233.775391168</v>
      </c>
      <c r="L177" s="55">
        <f t="shared" si="22"/>
        <v>-36441.75510584563</v>
      </c>
      <c r="M177" s="6"/>
    </row>
    <row r="178" spans="2:13" x14ac:dyDescent="0.15">
      <c r="B178" s="14">
        <v>155</v>
      </c>
      <c r="C178" s="26">
        <f t="shared" si="23"/>
        <v>3347792.0202853223</v>
      </c>
      <c r="D178" s="26">
        <f t="shared" si="18"/>
        <v>1715.7434103962278</v>
      </c>
      <c r="E178" s="27" t="str">
        <f t="shared" si="24"/>
        <v>541</v>
      </c>
      <c r="F178" s="28">
        <f t="shared" si="25"/>
        <v>3345535.2768749259</v>
      </c>
      <c r="G178" s="19">
        <v>155</v>
      </c>
      <c r="H178" s="41">
        <f t="shared" si="19"/>
        <v>3384233.775391168</v>
      </c>
      <c r="I178" s="38">
        <f t="shared" si="20"/>
        <v>1991.0575378551373</v>
      </c>
      <c r="J178" s="42" t="str">
        <f t="shared" si="21"/>
        <v>163</v>
      </c>
      <c r="K178" s="43">
        <f t="shared" si="26"/>
        <v>3382079.7178533128</v>
      </c>
      <c r="L178" s="55">
        <f t="shared" si="22"/>
        <v>-36544.440978386905</v>
      </c>
      <c r="M178" s="6"/>
    </row>
    <row r="179" spans="2:13" x14ac:dyDescent="0.15">
      <c r="B179" s="14">
        <v>156</v>
      </c>
      <c r="C179" s="26">
        <f t="shared" si="23"/>
        <v>3368535.2768749259</v>
      </c>
      <c r="D179" s="26">
        <f t="shared" si="18"/>
        <v>1726.3743293983996</v>
      </c>
      <c r="E179" s="27" t="str">
        <f t="shared" si="24"/>
        <v>541</v>
      </c>
      <c r="F179" s="28">
        <f t="shared" si="25"/>
        <v>3366267.9025455276</v>
      </c>
      <c r="G179" s="19">
        <v>156</v>
      </c>
      <c r="H179" s="41">
        <f t="shared" si="19"/>
        <v>3405079.7178533128</v>
      </c>
      <c r="I179" s="38">
        <f t="shared" si="20"/>
        <v>2003.3219006703657</v>
      </c>
      <c r="J179" s="42" t="str">
        <f t="shared" si="21"/>
        <v>163</v>
      </c>
      <c r="K179" s="43">
        <f t="shared" si="26"/>
        <v>3402913.3959526424</v>
      </c>
      <c r="L179" s="55">
        <f t="shared" si="22"/>
        <v>-36645.493407114875</v>
      </c>
      <c r="M179" s="6"/>
    </row>
    <row r="180" spans="2:13" x14ac:dyDescent="0.15">
      <c r="B180" s="14">
        <v>157</v>
      </c>
      <c r="C180" s="26">
        <f t="shared" si="23"/>
        <v>3389267.9025455276</v>
      </c>
      <c r="D180" s="26">
        <f t="shared" si="18"/>
        <v>1736.9998000545829</v>
      </c>
      <c r="E180" s="27" t="str">
        <f t="shared" si="24"/>
        <v>541</v>
      </c>
      <c r="F180" s="28">
        <f t="shared" si="25"/>
        <v>3386989.9027454732</v>
      </c>
      <c r="G180" s="19">
        <v>157</v>
      </c>
      <c r="H180" s="41">
        <f t="shared" si="19"/>
        <v>3425913.3959526424</v>
      </c>
      <c r="I180" s="38">
        <f t="shared" si="20"/>
        <v>2015.5790479521381</v>
      </c>
      <c r="J180" s="42" t="str">
        <f t="shared" si="21"/>
        <v>163</v>
      </c>
      <c r="K180" s="43">
        <f t="shared" si="26"/>
        <v>3423734.8169046901</v>
      </c>
      <c r="L180" s="55">
        <f t="shared" si="22"/>
        <v>-36744.914159216918</v>
      </c>
      <c r="M180" s="6"/>
    </row>
    <row r="181" spans="2:13" x14ac:dyDescent="0.15">
      <c r="B181" s="14">
        <v>158</v>
      </c>
      <c r="C181" s="26">
        <f t="shared" si="23"/>
        <v>3409989.9027454732</v>
      </c>
      <c r="D181" s="26">
        <f t="shared" si="18"/>
        <v>1747.6198251570549</v>
      </c>
      <c r="E181" s="27" t="str">
        <f t="shared" si="24"/>
        <v>541</v>
      </c>
      <c r="F181" s="28">
        <f t="shared" si="25"/>
        <v>3407701.2829203163</v>
      </c>
      <c r="G181" s="19">
        <v>158</v>
      </c>
      <c r="H181" s="41">
        <f t="shared" si="19"/>
        <v>3446734.8169046901</v>
      </c>
      <c r="I181" s="38">
        <f t="shared" si="20"/>
        <v>2027.8289839455929</v>
      </c>
      <c r="J181" s="42" t="str">
        <f t="shared" si="21"/>
        <v>163</v>
      </c>
      <c r="K181" s="43">
        <f t="shared" si="26"/>
        <v>3444543.9879207443</v>
      </c>
      <c r="L181" s="55">
        <f t="shared" si="22"/>
        <v>-36842.705000428017</v>
      </c>
      <c r="M181" s="6"/>
    </row>
    <row r="182" spans="2:13" x14ac:dyDescent="0.15">
      <c r="B182" s="14">
        <v>159</v>
      </c>
      <c r="C182" s="26">
        <f t="shared" si="23"/>
        <v>3430701.2829203163</v>
      </c>
      <c r="D182" s="26">
        <f t="shared" si="18"/>
        <v>1758.2344074966622</v>
      </c>
      <c r="E182" s="27" t="str">
        <f t="shared" si="24"/>
        <v>541</v>
      </c>
      <c r="F182" s="28">
        <f t="shared" si="25"/>
        <v>3428402.0485128197</v>
      </c>
      <c r="G182" s="19">
        <v>159</v>
      </c>
      <c r="H182" s="41">
        <f t="shared" si="19"/>
        <v>3467543.9879207443</v>
      </c>
      <c r="I182" s="38">
        <f t="shared" si="20"/>
        <v>2040.0717128933713</v>
      </c>
      <c r="J182" s="42" t="str">
        <f t="shared" si="21"/>
        <v>163</v>
      </c>
      <c r="K182" s="43">
        <f t="shared" si="26"/>
        <v>3465340.9162078509</v>
      </c>
      <c r="L182" s="55">
        <f t="shared" si="22"/>
        <v>-36938.867695031222</v>
      </c>
      <c r="M182" s="6"/>
    </row>
    <row r="183" spans="2:13" x14ac:dyDescent="0.15">
      <c r="B183" s="14">
        <v>160</v>
      </c>
      <c r="C183" s="26">
        <f t="shared" si="23"/>
        <v>3451402.0485128197</v>
      </c>
      <c r="D183" s="26">
        <f t="shared" si="18"/>
        <v>1768.8435498628203</v>
      </c>
      <c r="E183" s="27" t="str">
        <f t="shared" si="24"/>
        <v>541</v>
      </c>
      <c r="F183" s="28">
        <f t="shared" si="25"/>
        <v>3449092.2049629567</v>
      </c>
      <c r="G183" s="19">
        <v>160</v>
      </c>
      <c r="H183" s="41">
        <f t="shared" si="19"/>
        <v>3488340.9162078509</v>
      </c>
      <c r="I183" s="38">
        <f t="shared" si="20"/>
        <v>2052.3072390356187</v>
      </c>
      <c r="J183" s="42" t="str">
        <f t="shared" si="21"/>
        <v>163</v>
      </c>
      <c r="K183" s="43">
        <f t="shared" si="26"/>
        <v>3486125.6089688153</v>
      </c>
      <c r="L183" s="55">
        <f t="shared" si="22"/>
        <v>-37033.404005858582</v>
      </c>
      <c r="M183" s="6"/>
    </row>
    <row r="184" spans="2:13" x14ac:dyDescent="0.15">
      <c r="B184" s="14">
        <v>161</v>
      </c>
      <c r="C184" s="26">
        <f t="shared" si="23"/>
        <v>3472092.2049629567</v>
      </c>
      <c r="D184" s="26">
        <f t="shared" si="18"/>
        <v>1779.4472550435155</v>
      </c>
      <c r="E184" s="27" t="str">
        <f t="shared" si="24"/>
        <v>541</v>
      </c>
      <c r="F184" s="28">
        <f t="shared" si="25"/>
        <v>3469771.7577079134</v>
      </c>
      <c r="G184" s="19">
        <v>161</v>
      </c>
      <c r="H184" s="41">
        <f t="shared" si="19"/>
        <v>3509125.6089688153</v>
      </c>
      <c r="I184" s="38">
        <f t="shared" si="20"/>
        <v>2064.5355666099863</v>
      </c>
      <c r="J184" s="42" t="str">
        <f t="shared" si="21"/>
        <v>163</v>
      </c>
      <c r="K184" s="43">
        <f t="shared" si="26"/>
        <v>3506898.0734022055</v>
      </c>
      <c r="L184" s="55">
        <f t="shared" si="22"/>
        <v>-37126.315694292076</v>
      </c>
      <c r="M184" s="6"/>
    </row>
    <row r="185" spans="2:13" x14ac:dyDescent="0.15">
      <c r="B185" s="14">
        <v>162</v>
      </c>
      <c r="C185" s="26">
        <f t="shared" si="23"/>
        <v>3492771.7577079134</v>
      </c>
      <c r="D185" s="26">
        <f t="shared" si="18"/>
        <v>1790.0455258253057</v>
      </c>
      <c r="E185" s="27" t="str">
        <f t="shared" si="24"/>
        <v>541</v>
      </c>
      <c r="F185" s="28">
        <f t="shared" si="25"/>
        <v>3490440.7121820883</v>
      </c>
      <c r="G185" s="19">
        <v>162</v>
      </c>
      <c r="H185" s="41">
        <f t="shared" si="19"/>
        <v>3529898.0734022055</v>
      </c>
      <c r="I185" s="38">
        <f t="shared" si="20"/>
        <v>2076.7566998516309</v>
      </c>
      <c r="J185" s="42" t="str">
        <f t="shared" si="21"/>
        <v>163</v>
      </c>
      <c r="K185" s="43">
        <f t="shared" si="26"/>
        <v>3527658.3167023538</v>
      </c>
      <c r="L185" s="55">
        <f t="shared" si="22"/>
        <v>-37217.604520265479</v>
      </c>
      <c r="M185" s="6"/>
    </row>
    <row r="186" spans="2:13" x14ac:dyDescent="0.15">
      <c r="B186" s="14">
        <v>163</v>
      </c>
      <c r="C186" s="26">
        <f t="shared" si="23"/>
        <v>3513440.7121820883</v>
      </c>
      <c r="D186" s="26">
        <f t="shared" si="18"/>
        <v>1800.6383649933202</v>
      </c>
      <c r="E186" s="27" t="str">
        <f t="shared" si="24"/>
        <v>541</v>
      </c>
      <c r="F186" s="28">
        <f t="shared" si="25"/>
        <v>3511099.0738170948</v>
      </c>
      <c r="G186" s="19">
        <v>163</v>
      </c>
      <c r="H186" s="41">
        <f t="shared" si="19"/>
        <v>3550658.3167023538</v>
      </c>
      <c r="I186" s="38">
        <f t="shared" si="20"/>
        <v>2088.970642993218</v>
      </c>
      <c r="J186" s="42" t="str">
        <f t="shared" si="21"/>
        <v>163</v>
      </c>
      <c r="K186" s="43">
        <f t="shared" si="26"/>
        <v>3548406.3460593605</v>
      </c>
      <c r="L186" s="55">
        <f t="shared" si="22"/>
        <v>-37307.272242265753</v>
      </c>
      <c r="M186" s="6"/>
    </row>
    <row r="187" spans="2:13" x14ac:dyDescent="0.15">
      <c r="B187" s="14">
        <v>164</v>
      </c>
      <c r="C187" s="26">
        <f t="shared" si="23"/>
        <v>3534099.0738170948</v>
      </c>
      <c r="D187" s="26">
        <f t="shared" si="18"/>
        <v>1811.2257753312613</v>
      </c>
      <c r="E187" s="27" t="str">
        <f t="shared" si="24"/>
        <v>541</v>
      </c>
      <c r="F187" s="28">
        <f t="shared" si="25"/>
        <v>3531746.8480417635</v>
      </c>
      <c r="G187" s="19">
        <v>164</v>
      </c>
      <c r="H187" s="41">
        <f t="shared" si="19"/>
        <v>3571406.3460593605</v>
      </c>
      <c r="I187" s="38">
        <f t="shared" si="20"/>
        <v>2101.177400264924</v>
      </c>
      <c r="J187" s="42" t="str">
        <f t="shared" si="21"/>
        <v>163</v>
      </c>
      <c r="K187" s="43">
        <f t="shared" si="26"/>
        <v>3569142.1686590957</v>
      </c>
      <c r="L187" s="55">
        <f t="shared" si="22"/>
        <v>-37395.320617332123</v>
      </c>
      <c r="M187" s="6"/>
    </row>
    <row r="188" spans="2:13" x14ac:dyDescent="0.15">
      <c r="B188" s="14">
        <v>165</v>
      </c>
      <c r="C188" s="26">
        <f t="shared" si="23"/>
        <v>3554746.8480417635</v>
      </c>
      <c r="D188" s="26">
        <f t="shared" si="18"/>
        <v>1821.8077596214036</v>
      </c>
      <c r="E188" s="27" t="str">
        <f t="shared" si="24"/>
        <v>541</v>
      </c>
      <c r="F188" s="28">
        <f t="shared" si="25"/>
        <v>3552384.0402821423</v>
      </c>
      <c r="G188" s="19">
        <v>165</v>
      </c>
      <c r="H188" s="41">
        <f t="shared" si="19"/>
        <v>3592142.1686590957</v>
      </c>
      <c r="I188" s="38">
        <f t="shared" si="20"/>
        <v>2113.376975894435</v>
      </c>
      <c r="J188" s="42" t="str">
        <f t="shared" si="21"/>
        <v>163</v>
      </c>
      <c r="K188" s="43">
        <f t="shared" si="26"/>
        <v>3589865.7916832012</v>
      </c>
      <c r="L188" s="55">
        <f t="shared" si="22"/>
        <v>-37481.751401058864</v>
      </c>
      <c r="M188" s="6"/>
    </row>
    <row r="189" spans="2:13" x14ac:dyDescent="0.15">
      <c r="B189" s="14">
        <v>166</v>
      </c>
      <c r="C189" s="26">
        <f t="shared" si="23"/>
        <v>3575384.0402821423</v>
      </c>
      <c r="D189" s="26">
        <f t="shared" si="18"/>
        <v>1832.3843206445981</v>
      </c>
      <c r="E189" s="27" t="str">
        <f t="shared" si="24"/>
        <v>541</v>
      </c>
      <c r="F189" s="28">
        <f t="shared" si="25"/>
        <v>3573010.6559614977</v>
      </c>
      <c r="G189" s="19">
        <v>166</v>
      </c>
      <c r="H189" s="41">
        <f t="shared" si="19"/>
        <v>3612865.7916832012</v>
      </c>
      <c r="I189" s="38">
        <f t="shared" si="20"/>
        <v>2125.5693741069504</v>
      </c>
      <c r="J189" s="42" t="str">
        <f t="shared" si="21"/>
        <v>163</v>
      </c>
      <c r="K189" s="43">
        <f t="shared" si="26"/>
        <v>3610577.2223090944</v>
      </c>
      <c r="L189" s="55">
        <f t="shared" si="22"/>
        <v>-37566.566347596701</v>
      </c>
      <c r="M189" s="6"/>
    </row>
    <row r="190" spans="2:13" x14ac:dyDescent="0.15">
      <c r="B190" s="14">
        <v>167</v>
      </c>
      <c r="C190" s="26">
        <f t="shared" si="23"/>
        <v>3596010.6559614977</v>
      </c>
      <c r="D190" s="26">
        <f t="shared" si="18"/>
        <v>1842.9554611802675</v>
      </c>
      <c r="E190" s="27" t="str">
        <f t="shared" si="24"/>
        <v>541</v>
      </c>
      <c r="F190" s="28">
        <f t="shared" si="25"/>
        <v>3593626.7005003174</v>
      </c>
      <c r="G190" s="19">
        <v>167</v>
      </c>
      <c r="H190" s="41">
        <f t="shared" si="19"/>
        <v>3633577.2223090944</v>
      </c>
      <c r="I190" s="38">
        <f t="shared" si="20"/>
        <v>2137.7545991251841</v>
      </c>
      <c r="J190" s="42" t="str">
        <f t="shared" si="21"/>
        <v>163</v>
      </c>
      <c r="K190" s="43">
        <f t="shared" si="26"/>
        <v>3631276.4677099693</v>
      </c>
      <c r="L190" s="55">
        <f t="shared" si="22"/>
        <v>-37649.76720965188</v>
      </c>
      <c r="M190" s="6"/>
    </row>
    <row r="191" spans="2:13" x14ac:dyDescent="0.15">
      <c r="B191" s="14">
        <v>168</v>
      </c>
      <c r="C191" s="26">
        <f t="shared" si="23"/>
        <v>3616626.7005003174</v>
      </c>
      <c r="D191" s="26">
        <f t="shared" si="18"/>
        <v>1853.5211840064128</v>
      </c>
      <c r="E191" s="27" t="str">
        <f t="shared" si="24"/>
        <v>541</v>
      </c>
      <c r="F191" s="28">
        <f t="shared" si="25"/>
        <v>3614232.1793163111</v>
      </c>
      <c r="G191" s="19">
        <v>168</v>
      </c>
      <c r="H191" s="41">
        <f t="shared" si="19"/>
        <v>3654276.4677099693</v>
      </c>
      <c r="I191" s="38">
        <f t="shared" si="20"/>
        <v>2149.9326551693653</v>
      </c>
      <c r="J191" s="42" t="str">
        <f t="shared" si="21"/>
        <v>163</v>
      </c>
      <c r="K191" s="43">
        <f t="shared" si="26"/>
        <v>3651963.5350548001</v>
      </c>
      <c r="L191" s="55">
        <f t="shared" si="22"/>
        <v>-37731.355738488957</v>
      </c>
      <c r="M191" s="6"/>
    </row>
    <row r="192" spans="2:13" x14ac:dyDescent="0.15">
      <c r="B192" s="14">
        <v>169</v>
      </c>
      <c r="C192" s="26">
        <f t="shared" si="23"/>
        <v>3637232.1793163111</v>
      </c>
      <c r="D192" s="26">
        <f t="shared" si="18"/>
        <v>1864.0814918996095</v>
      </c>
      <c r="E192" s="27" t="str">
        <f t="shared" si="24"/>
        <v>541</v>
      </c>
      <c r="F192" s="28">
        <f t="shared" si="25"/>
        <v>3634827.0978244115</v>
      </c>
      <c r="G192" s="19">
        <v>169</v>
      </c>
      <c r="H192" s="41">
        <f t="shared" si="19"/>
        <v>3674963.5350548001</v>
      </c>
      <c r="I192" s="38">
        <f t="shared" si="20"/>
        <v>2162.103546457241</v>
      </c>
      <c r="J192" s="42" t="str">
        <f t="shared" si="21"/>
        <v>163</v>
      </c>
      <c r="K192" s="43">
        <f t="shared" si="26"/>
        <v>3672638.4315083427</v>
      </c>
      <c r="L192" s="55">
        <f t="shared" si="22"/>
        <v>-37811.333683931269</v>
      </c>
      <c r="M192" s="6"/>
    </row>
    <row r="193" spans="2:13" x14ac:dyDescent="0.15">
      <c r="B193" s="14">
        <v>170</v>
      </c>
      <c r="C193" s="26">
        <f t="shared" si="23"/>
        <v>3657827.0978244115</v>
      </c>
      <c r="D193" s="26">
        <f t="shared" si="18"/>
        <v>1874.6363876350108</v>
      </c>
      <c r="E193" s="27" t="str">
        <f t="shared" si="24"/>
        <v>541</v>
      </c>
      <c r="F193" s="28">
        <f t="shared" si="25"/>
        <v>3655411.4614367764</v>
      </c>
      <c r="G193" s="19">
        <v>170</v>
      </c>
      <c r="H193" s="41">
        <f t="shared" si="19"/>
        <v>3695638.4315083427</v>
      </c>
      <c r="I193" s="38">
        <f t="shared" si="20"/>
        <v>2174.2672772040751</v>
      </c>
      <c r="J193" s="42" t="str">
        <f t="shared" si="21"/>
        <v>163</v>
      </c>
      <c r="K193" s="43">
        <f t="shared" si="26"/>
        <v>3693301.1642311388</v>
      </c>
      <c r="L193" s="55">
        <f t="shared" si="22"/>
        <v>-37889.702794362325</v>
      </c>
      <c r="M193" s="6"/>
    </row>
    <row r="194" spans="2:13" x14ac:dyDescent="0.15">
      <c r="B194" s="14">
        <v>171</v>
      </c>
      <c r="C194" s="26">
        <f t="shared" si="23"/>
        <v>3678411.4614367764</v>
      </c>
      <c r="D194" s="26">
        <f t="shared" si="18"/>
        <v>1885.185873986348</v>
      </c>
      <c r="E194" s="27" t="str">
        <f t="shared" si="24"/>
        <v>541</v>
      </c>
      <c r="F194" s="28">
        <f t="shared" si="25"/>
        <v>3675985.2755627902</v>
      </c>
      <c r="G194" s="19">
        <v>171</v>
      </c>
      <c r="H194" s="41">
        <f t="shared" si="19"/>
        <v>3716301.1642311388</v>
      </c>
      <c r="I194" s="38">
        <f t="shared" si="20"/>
        <v>2186.4238516226533</v>
      </c>
      <c r="J194" s="42" t="str">
        <f t="shared" si="21"/>
        <v>163</v>
      </c>
      <c r="K194" s="43">
        <f t="shared" si="26"/>
        <v>3713951.740379516</v>
      </c>
      <c r="L194" s="55">
        <f t="shared" si="22"/>
        <v>-37966.464816725813</v>
      </c>
      <c r="M194" s="6"/>
    </row>
    <row r="195" spans="2:13" x14ac:dyDescent="0.15">
      <c r="B195" s="14">
        <v>172</v>
      </c>
      <c r="C195" s="26">
        <f t="shared" si="23"/>
        <v>3698985.2755627902</v>
      </c>
      <c r="D195" s="26">
        <f t="shared" si="18"/>
        <v>1895.7299537259298</v>
      </c>
      <c r="E195" s="27" t="str">
        <f t="shared" si="24"/>
        <v>541</v>
      </c>
      <c r="F195" s="28">
        <f t="shared" si="25"/>
        <v>3696548.5456090644</v>
      </c>
      <c r="G195" s="19">
        <v>172</v>
      </c>
      <c r="H195" s="41">
        <f t="shared" si="19"/>
        <v>3736951.740379516</v>
      </c>
      <c r="I195" s="38">
        <f t="shared" si="20"/>
        <v>2198.5732739232822</v>
      </c>
      <c r="J195" s="42" t="str">
        <f t="shared" si="21"/>
        <v>163</v>
      </c>
      <c r="K195" s="43">
        <f t="shared" si="26"/>
        <v>3734590.1671055928</v>
      </c>
      <c r="L195" s="55">
        <f t="shared" si="22"/>
        <v>-38041.621496528387</v>
      </c>
      <c r="M195" s="6"/>
    </row>
    <row r="196" spans="2:13" x14ac:dyDescent="0.15">
      <c r="B196" s="14">
        <v>173</v>
      </c>
      <c r="C196" s="26">
        <f t="shared" si="23"/>
        <v>3719548.5456090644</v>
      </c>
      <c r="D196" s="26">
        <f t="shared" si="18"/>
        <v>1906.2686296246457</v>
      </c>
      <c r="E196" s="27" t="str">
        <f t="shared" si="24"/>
        <v>541</v>
      </c>
      <c r="F196" s="28">
        <f t="shared" si="25"/>
        <v>3717101.2769794399</v>
      </c>
      <c r="G196" s="19">
        <v>173</v>
      </c>
      <c r="H196" s="41">
        <f t="shared" si="19"/>
        <v>3757590.1671055928</v>
      </c>
      <c r="I196" s="38">
        <f t="shared" si="20"/>
        <v>2210.7155483137908</v>
      </c>
      <c r="J196" s="42" t="str">
        <f t="shared" si="21"/>
        <v>163</v>
      </c>
      <c r="K196" s="43">
        <f t="shared" si="26"/>
        <v>3755216.4515572791</v>
      </c>
      <c r="L196" s="55">
        <f t="shared" si="22"/>
        <v>-38115.174577839207</v>
      </c>
      <c r="M196" s="6"/>
    </row>
    <row r="197" spans="2:13" x14ac:dyDescent="0.15">
      <c r="B197" s="14">
        <v>174</v>
      </c>
      <c r="C197" s="26">
        <f t="shared" si="23"/>
        <v>3740101.2769794399</v>
      </c>
      <c r="D197" s="26">
        <f t="shared" si="18"/>
        <v>1916.8019044519631</v>
      </c>
      <c r="E197" s="27" t="str">
        <f t="shared" si="24"/>
        <v>541</v>
      </c>
      <c r="F197" s="28">
        <f t="shared" si="25"/>
        <v>3737643.4750749879</v>
      </c>
      <c r="G197" s="19">
        <v>174</v>
      </c>
      <c r="H197" s="41">
        <f t="shared" si="19"/>
        <v>3778216.4515572791</v>
      </c>
      <c r="I197" s="38">
        <f t="shared" si="20"/>
        <v>2222.8506789995326</v>
      </c>
      <c r="J197" s="42" t="str">
        <f t="shared" si="21"/>
        <v>163</v>
      </c>
      <c r="K197" s="43">
        <f t="shared" si="26"/>
        <v>3775830.6008782797</v>
      </c>
      <c r="L197" s="55">
        <f t="shared" si="22"/>
        <v>-38187.125803291798</v>
      </c>
      <c r="M197" s="6"/>
    </row>
    <row r="198" spans="2:13" x14ac:dyDescent="0.15">
      <c r="B198" s="14">
        <v>175</v>
      </c>
      <c r="C198" s="26">
        <f t="shared" si="23"/>
        <v>3760643.4750749879</v>
      </c>
      <c r="D198" s="26">
        <f t="shared" si="18"/>
        <v>1927.3297809759313</v>
      </c>
      <c r="E198" s="27" t="str">
        <f t="shared" si="24"/>
        <v>541</v>
      </c>
      <c r="F198" s="28">
        <f t="shared" si="25"/>
        <v>3758175.145294012</v>
      </c>
      <c r="G198" s="19">
        <v>175</v>
      </c>
      <c r="H198" s="41">
        <f t="shared" si="19"/>
        <v>3798830.6008782797</v>
      </c>
      <c r="I198" s="38">
        <f t="shared" si="20"/>
        <v>2234.9786701833877</v>
      </c>
      <c r="J198" s="42" t="str">
        <f t="shared" si="21"/>
        <v>163</v>
      </c>
      <c r="K198" s="43">
        <f t="shared" si="26"/>
        <v>3796432.6222080961</v>
      </c>
      <c r="L198" s="55">
        <f t="shared" si="22"/>
        <v>-38257.476914084051</v>
      </c>
      <c r="M198" s="6"/>
    </row>
    <row r="199" spans="2:13" x14ac:dyDescent="0.15">
      <c r="B199" s="14">
        <v>176</v>
      </c>
      <c r="C199" s="26">
        <f t="shared" si="23"/>
        <v>3781175.145294012</v>
      </c>
      <c r="D199" s="26">
        <f t="shared" si="18"/>
        <v>1937.8522619631813</v>
      </c>
      <c r="E199" s="27" t="str">
        <f t="shared" si="24"/>
        <v>541</v>
      </c>
      <c r="F199" s="28">
        <f t="shared" si="25"/>
        <v>3778696.2930320487</v>
      </c>
      <c r="G199" s="19">
        <v>176</v>
      </c>
      <c r="H199" s="41">
        <f t="shared" si="19"/>
        <v>3819432.6222080961</v>
      </c>
      <c r="I199" s="38">
        <f t="shared" si="20"/>
        <v>2247.0995260657633</v>
      </c>
      <c r="J199" s="42" t="str">
        <f t="shared" si="21"/>
        <v>163</v>
      </c>
      <c r="K199" s="43">
        <f t="shared" si="26"/>
        <v>3817022.5226820302</v>
      </c>
      <c r="L199" s="55">
        <f t="shared" si="22"/>
        <v>-38326.229649981484</v>
      </c>
      <c r="M199" s="6"/>
    </row>
    <row r="200" spans="2:13" x14ac:dyDescent="0.15">
      <c r="B200" s="14">
        <v>177</v>
      </c>
      <c r="C200" s="26">
        <f t="shared" si="23"/>
        <v>3801696.2930320487</v>
      </c>
      <c r="D200" s="26">
        <f t="shared" si="18"/>
        <v>1948.3693501789251</v>
      </c>
      <c r="E200" s="27" t="str">
        <f t="shared" si="24"/>
        <v>541</v>
      </c>
      <c r="F200" s="28">
        <f t="shared" si="25"/>
        <v>3799206.9236818696</v>
      </c>
      <c r="G200" s="19">
        <v>177</v>
      </c>
      <c r="H200" s="41">
        <f t="shared" si="19"/>
        <v>3840022.5226820302</v>
      </c>
      <c r="I200" s="38">
        <f t="shared" si="20"/>
        <v>2259.2132508445943</v>
      </c>
      <c r="J200" s="42" t="str">
        <f t="shared" si="21"/>
        <v>163</v>
      </c>
      <c r="K200" s="43">
        <f t="shared" si="26"/>
        <v>3837600.3094311855</v>
      </c>
      <c r="L200" s="55">
        <f t="shared" si="22"/>
        <v>-38393.385749315843</v>
      </c>
      <c r="M200" s="6"/>
    </row>
    <row r="201" spans="2:13" x14ac:dyDescent="0.15">
      <c r="B201" s="14">
        <v>178</v>
      </c>
      <c r="C201" s="26">
        <f t="shared" si="23"/>
        <v>3822206.9236818696</v>
      </c>
      <c r="D201" s="26">
        <f t="shared" si="18"/>
        <v>1958.8810483869584</v>
      </c>
      <c r="E201" s="27" t="str">
        <f t="shared" si="24"/>
        <v>541</v>
      </c>
      <c r="F201" s="28">
        <f t="shared" si="25"/>
        <v>3819707.0426334827</v>
      </c>
      <c r="G201" s="19">
        <v>178</v>
      </c>
      <c r="H201" s="41">
        <f t="shared" si="19"/>
        <v>3860600.3094311855</v>
      </c>
      <c r="I201" s="38">
        <f t="shared" si="20"/>
        <v>2271.3198487153477</v>
      </c>
      <c r="J201" s="42" t="str">
        <f t="shared" si="21"/>
        <v>163</v>
      </c>
      <c r="K201" s="43">
        <f t="shared" si="26"/>
        <v>3858165.9895824702</v>
      </c>
      <c r="L201" s="55">
        <f t="shared" si="22"/>
        <v>-38458.946948987432</v>
      </c>
      <c r="M201" s="6"/>
    </row>
    <row r="202" spans="2:13" x14ac:dyDescent="0.15">
      <c r="B202" s="14">
        <v>179</v>
      </c>
      <c r="C202" s="26">
        <f t="shared" si="23"/>
        <v>3842707.0426334827</v>
      </c>
      <c r="D202" s="26">
        <f t="shared" si="18"/>
        <v>1969.3873593496598</v>
      </c>
      <c r="E202" s="27" t="str">
        <f t="shared" si="24"/>
        <v>541</v>
      </c>
      <c r="F202" s="28">
        <f t="shared" si="25"/>
        <v>3840196.6552741332</v>
      </c>
      <c r="G202" s="19">
        <v>179</v>
      </c>
      <c r="H202" s="41">
        <f t="shared" si="19"/>
        <v>3881165.9895824702</v>
      </c>
      <c r="I202" s="38">
        <f t="shared" si="20"/>
        <v>2283.41932387102</v>
      </c>
      <c r="J202" s="42" t="str">
        <f t="shared" si="21"/>
        <v>163</v>
      </c>
      <c r="K202" s="43">
        <f t="shared" si="26"/>
        <v>3878719.5702585992</v>
      </c>
      <c r="L202" s="55">
        <f t="shared" si="22"/>
        <v>-38522.914984466042</v>
      </c>
      <c r="M202" s="6"/>
    </row>
    <row r="203" spans="2:13" ht="14.25" thickBot="1" x14ac:dyDescent="0.2">
      <c r="B203" s="17">
        <v>180</v>
      </c>
      <c r="C203" s="35">
        <f t="shared" si="23"/>
        <v>3863196.6552741332</v>
      </c>
      <c r="D203" s="35">
        <f t="shared" si="18"/>
        <v>1979.8882858279933</v>
      </c>
      <c r="E203" s="36" t="str">
        <f t="shared" si="24"/>
        <v>541</v>
      </c>
      <c r="F203" s="37">
        <f t="shared" si="25"/>
        <v>3860675.7669883054</v>
      </c>
      <c r="G203" s="22">
        <v>180</v>
      </c>
      <c r="H203" s="51">
        <f t="shared" si="19"/>
        <v>3901719.5702585992</v>
      </c>
      <c r="I203" s="52">
        <f t="shared" si="20"/>
        <v>2295.5116805021426</v>
      </c>
      <c r="J203" s="53" t="str">
        <f t="shared" si="21"/>
        <v>163</v>
      </c>
      <c r="K203" s="54">
        <f t="shared" si="26"/>
        <v>3899261.0585780973</v>
      </c>
      <c r="L203" s="56">
        <f t="shared" si="22"/>
        <v>-38585.291589791887</v>
      </c>
      <c r="M203" s="9" t="s">
        <v>28</v>
      </c>
    </row>
    <row r="204" spans="2:13" x14ac:dyDescent="0.15">
      <c r="B204" s="16">
        <v>181</v>
      </c>
      <c r="C204" s="32">
        <f t="shared" si="23"/>
        <v>3883675.7669883054</v>
      </c>
      <c r="D204" s="32">
        <f t="shared" si="18"/>
        <v>1990.3838305815063</v>
      </c>
      <c r="E204" s="33" t="str">
        <f t="shared" si="24"/>
        <v>541</v>
      </c>
      <c r="F204" s="34">
        <f t="shared" si="25"/>
        <v>3881144.383157724</v>
      </c>
      <c r="G204" s="21">
        <v>181</v>
      </c>
      <c r="H204" s="48">
        <f t="shared" si="19"/>
        <v>3922261.0585780973</v>
      </c>
      <c r="I204" s="48">
        <f t="shared" si="20"/>
        <v>2307.5969227967807</v>
      </c>
      <c r="J204" s="49" t="str">
        <f t="shared" si="21"/>
        <v>163</v>
      </c>
      <c r="K204" s="50">
        <f t="shared" si="26"/>
        <v>3919790.4616553006</v>
      </c>
      <c r="L204" s="57">
        <f t="shared" si="22"/>
        <v>-38646.078497576527</v>
      </c>
      <c r="M204" s="8"/>
    </row>
    <row r="205" spans="2:13" x14ac:dyDescent="0.15">
      <c r="B205" s="14">
        <v>182</v>
      </c>
      <c r="C205" s="26">
        <f t="shared" si="23"/>
        <v>3904144.383157724</v>
      </c>
      <c r="D205" s="26">
        <f t="shared" si="18"/>
        <v>2000.8739963683336</v>
      </c>
      <c r="E205" s="27" t="str">
        <f t="shared" si="24"/>
        <v>541</v>
      </c>
      <c r="F205" s="28">
        <f t="shared" si="25"/>
        <v>3901602.5091613559</v>
      </c>
      <c r="G205" s="19">
        <v>182</v>
      </c>
      <c r="H205" s="41">
        <f t="shared" si="19"/>
        <v>3942790.4616553006</v>
      </c>
      <c r="I205" s="38">
        <f t="shared" si="20"/>
        <v>2319.6750549405356</v>
      </c>
      <c r="J205" s="42" t="str">
        <f t="shared" si="21"/>
        <v>163</v>
      </c>
      <c r="K205" s="43">
        <f t="shared" si="26"/>
        <v>3940307.7866003602</v>
      </c>
      <c r="L205" s="55">
        <f t="shared" si="22"/>
        <v>-38705.277439004276</v>
      </c>
      <c r="M205" s="6"/>
    </row>
    <row r="206" spans="2:13" x14ac:dyDescent="0.15">
      <c r="B206" s="14">
        <v>183</v>
      </c>
      <c r="C206" s="26">
        <f t="shared" si="23"/>
        <v>3924602.5091613559</v>
      </c>
      <c r="D206" s="26">
        <f t="shared" si="18"/>
        <v>2011.3587859451948</v>
      </c>
      <c r="E206" s="27" t="str">
        <f t="shared" si="24"/>
        <v>541</v>
      </c>
      <c r="F206" s="28">
        <f t="shared" si="25"/>
        <v>3922050.1503754109</v>
      </c>
      <c r="G206" s="19">
        <v>183</v>
      </c>
      <c r="H206" s="41">
        <f t="shared" si="19"/>
        <v>3963307.7866003602</v>
      </c>
      <c r="I206" s="38">
        <f t="shared" si="20"/>
        <v>2331.7460811165452</v>
      </c>
      <c r="J206" s="42" t="str">
        <f t="shared" si="21"/>
        <v>163</v>
      </c>
      <c r="K206" s="43">
        <f t="shared" si="26"/>
        <v>3960813.0405192436</v>
      </c>
      <c r="L206" s="55">
        <f t="shared" si="22"/>
        <v>-38762.890143832657</v>
      </c>
      <c r="M206" s="6"/>
    </row>
    <row r="207" spans="2:13" x14ac:dyDescent="0.15">
      <c r="B207" s="14">
        <v>184</v>
      </c>
      <c r="C207" s="26">
        <f t="shared" si="23"/>
        <v>3945050.1503754109</v>
      </c>
      <c r="D207" s="26">
        <f t="shared" si="18"/>
        <v>2021.838202067398</v>
      </c>
      <c r="E207" s="27" t="str">
        <f t="shared" si="24"/>
        <v>541</v>
      </c>
      <c r="F207" s="28">
        <f t="shared" si="25"/>
        <v>3942487.3121733437</v>
      </c>
      <c r="G207" s="19">
        <v>184</v>
      </c>
      <c r="H207" s="41">
        <f t="shared" si="19"/>
        <v>3983813.0405192436</v>
      </c>
      <c r="I207" s="38">
        <f t="shared" si="20"/>
        <v>2343.8100055054883</v>
      </c>
      <c r="J207" s="42" t="str">
        <f t="shared" si="21"/>
        <v>163</v>
      </c>
      <c r="K207" s="43">
        <f t="shared" si="26"/>
        <v>3981306.230513738</v>
      </c>
      <c r="L207" s="55">
        <f t="shared" si="22"/>
        <v>-38818.918340394273</v>
      </c>
      <c r="M207" s="6"/>
    </row>
    <row r="208" spans="2:13" x14ac:dyDescent="0.15">
      <c r="B208" s="14">
        <v>185</v>
      </c>
      <c r="C208" s="26">
        <f t="shared" si="23"/>
        <v>3965487.3121733437</v>
      </c>
      <c r="D208" s="26">
        <f t="shared" si="18"/>
        <v>2032.3122474888387</v>
      </c>
      <c r="E208" s="27" t="str">
        <f t="shared" si="24"/>
        <v>541</v>
      </c>
      <c r="F208" s="28">
        <f t="shared" si="25"/>
        <v>3962913.9999258551</v>
      </c>
      <c r="G208" s="19">
        <v>185</v>
      </c>
      <c r="H208" s="41">
        <f t="shared" si="19"/>
        <v>4004306.230513738</v>
      </c>
      <c r="I208" s="38">
        <f t="shared" si="20"/>
        <v>2355.8668322855824</v>
      </c>
      <c r="J208" s="42" t="str">
        <f t="shared" si="21"/>
        <v>163</v>
      </c>
      <c r="K208" s="43">
        <f t="shared" si="26"/>
        <v>4001787.3636814523</v>
      </c>
      <c r="L208" s="55">
        <f t="shared" si="22"/>
        <v>-38873.363755597267</v>
      </c>
      <c r="M208" s="6"/>
    </row>
    <row r="209" spans="2:13" x14ac:dyDescent="0.15">
      <c r="B209" s="14">
        <v>186</v>
      </c>
      <c r="C209" s="26">
        <f t="shared" si="23"/>
        <v>3985913.9999258551</v>
      </c>
      <c r="D209" s="26">
        <f t="shared" si="18"/>
        <v>2042.7809249620007</v>
      </c>
      <c r="E209" s="27" t="str">
        <f t="shared" si="24"/>
        <v>541</v>
      </c>
      <c r="F209" s="28">
        <f t="shared" si="25"/>
        <v>3983330.2190008932</v>
      </c>
      <c r="G209" s="19">
        <v>186</v>
      </c>
      <c r="H209" s="41">
        <f t="shared" si="19"/>
        <v>4024787.3636814523</v>
      </c>
      <c r="I209" s="38">
        <f t="shared" si="20"/>
        <v>2367.9165656325881</v>
      </c>
      <c r="J209" s="42" t="str">
        <f t="shared" si="21"/>
        <v>163</v>
      </c>
      <c r="K209" s="43">
        <f t="shared" si="26"/>
        <v>4022256.4471158199</v>
      </c>
      <c r="L209" s="55">
        <f t="shared" si="22"/>
        <v>-38926.228114926722</v>
      </c>
      <c r="M209" s="6"/>
    </row>
    <row r="210" spans="2:13" x14ac:dyDescent="0.15">
      <c r="B210" s="14">
        <v>187</v>
      </c>
      <c r="C210" s="26">
        <f t="shared" si="23"/>
        <v>4006330.2190008932</v>
      </c>
      <c r="D210" s="26">
        <f t="shared" si="18"/>
        <v>2053.2442372379578</v>
      </c>
      <c r="E210" s="27" t="str">
        <f t="shared" si="24"/>
        <v>541</v>
      </c>
      <c r="F210" s="28">
        <f t="shared" si="25"/>
        <v>4003735.9747636551</v>
      </c>
      <c r="G210" s="19">
        <v>187</v>
      </c>
      <c r="H210" s="41">
        <f t="shared" si="19"/>
        <v>4045256.4471158199</v>
      </c>
      <c r="I210" s="38">
        <f t="shared" si="20"/>
        <v>2379.9592097198074</v>
      </c>
      <c r="J210" s="42" t="str">
        <f t="shared" si="21"/>
        <v>163</v>
      </c>
      <c r="K210" s="43">
        <f t="shared" si="26"/>
        <v>4042713.4879061002</v>
      </c>
      <c r="L210" s="55">
        <f t="shared" si="22"/>
        <v>-38977.513142445125</v>
      </c>
      <c r="M210" s="6"/>
    </row>
    <row r="211" spans="2:13" x14ac:dyDescent="0.15">
      <c r="B211" s="14">
        <v>188</v>
      </c>
      <c r="C211" s="26">
        <f t="shared" si="23"/>
        <v>4026735.9747636551</v>
      </c>
      <c r="D211" s="26">
        <f t="shared" si="18"/>
        <v>2063.7021870663734</v>
      </c>
      <c r="E211" s="27" t="str">
        <f t="shared" si="24"/>
        <v>541</v>
      </c>
      <c r="F211" s="28">
        <f t="shared" si="25"/>
        <v>4024131.2725765887</v>
      </c>
      <c r="G211" s="19">
        <v>188</v>
      </c>
      <c r="H211" s="41">
        <f t="shared" si="19"/>
        <v>4065713.4879061002</v>
      </c>
      <c r="I211" s="38">
        <f t="shared" si="20"/>
        <v>2391.9947687180888</v>
      </c>
      <c r="J211" s="42" t="str">
        <f t="shared" si="21"/>
        <v>163</v>
      </c>
      <c r="K211" s="43">
        <f t="shared" si="26"/>
        <v>4063158.493137382</v>
      </c>
      <c r="L211" s="55">
        <f t="shared" si="22"/>
        <v>-39027.220560793299</v>
      </c>
      <c r="M211" s="6"/>
    </row>
    <row r="212" spans="2:13" x14ac:dyDescent="0.15">
      <c r="B212" s="14">
        <v>189</v>
      </c>
      <c r="C212" s="26">
        <f t="shared" si="23"/>
        <v>4047131.2725765887</v>
      </c>
      <c r="D212" s="26">
        <f t="shared" si="18"/>
        <v>2074.1547771955015</v>
      </c>
      <c r="E212" s="27" t="str">
        <f t="shared" si="24"/>
        <v>541</v>
      </c>
      <c r="F212" s="28">
        <f t="shared" si="25"/>
        <v>4044516.1177993934</v>
      </c>
      <c r="G212" s="19">
        <v>189</v>
      </c>
      <c r="H212" s="41">
        <f t="shared" si="19"/>
        <v>4086158.493137382</v>
      </c>
      <c r="I212" s="38">
        <f t="shared" si="20"/>
        <v>2404.0232467958263</v>
      </c>
      <c r="J212" s="42" t="str">
        <f t="shared" si="21"/>
        <v>163</v>
      </c>
      <c r="K212" s="43">
        <f t="shared" si="26"/>
        <v>4083591.4698905861</v>
      </c>
      <c r="L212" s="55">
        <f t="shared" si="22"/>
        <v>-39075.352091192733</v>
      </c>
      <c r="M212" s="6"/>
    </row>
    <row r="213" spans="2:13" x14ac:dyDescent="0.15">
      <c r="B213" s="14">
        <v>190</v>
      </c>
      <c r="C213" s="26">
        <f t="shared" si="23"/>
        <v>4067516.1177993934</v>
      </c>
      <c r="D213" s="26">
        <f t="shared" si="18"/>
        <v>2084.6020103721889</v>
      </c>
      <c r="E213" s="27" t="str">
        <f t="shared" si="24"/>
        <v>541</v>
      </c>
      <c r="F213" s="28">
        <f t="shared" si="25"/>
        <v>4064890.5157890213</v>
      </c>
      <c r="G213" s="19">
        <v>190</v>
      </c>
      <c r="H213" s="41">
        <f t="shared" si="19"/>
        <v>4106591.4698905861</v>
      </c>
      <c r="I213" s="38">
        <f t="shared" si="20"/>
        <v>2416.0446481189615</v>
      </c>
      <c r="J213" s="42" t="str">
        <f t="shared" si="21"/>
        <v>163</v>
      </c>
      <c r="K213" s="43">
        <f t="shared" si="26"/>
        <v>4104012.4252424673</v>
      </c>
      <c r="L213" s="55">
        <f t="shared" si="22"/>
        <v>-39121.909453446046</v>
      </c>
      <c r="M213" s="6"/>
    </row>
    <row r="214" spans="2:13" x14ac:dyDescent="0.15">
      <c r="B214" s="14">
        <v>191</v>
      </c>
      <c r="C214" s="26">
        <f t="shared" si="23"/>
        <v>4087890.5157890213</v>
      </c>
      <c r="D214" s="26">
        <f t="shared" si="18"/>
        <v>2095.0438893418736</v>
      </c>
      <c r="E214" s="27" t="str">
        <f t="shared" si="24"/>
        <v>541</v>
      </c>
      <c r="F214" s="28">
        <f t="shared" si="25"/>
        <v>4085254.4718996794</v>
      </c>
      <c r="G214" s="19">
        <v>191</v>
      </c>
      <c r="H214" s="41">
        <f t="shared" si="19"/>
        <v>4127012.4252424673</v>
      </c>
      <c r="I214" s="38">
        <f t="shared" si="20"/>
        <v>2428.0589768509849</v>
      </c>
      <c r="J214" s="42" t="str">
        <f t="shared" si="21"/>
        <v>163</v>
      </c>
      <c r="K214" s="43">
        <f t="shared" si="26"/>
        <v>4124421.3662656164</v>
      </c>
      <c r="L214" s="55">
        <f t="shared" si="22"/>
        <v>-39166.894365936983</v>
      </c>
      <c r="M214" s="6"/>
    </row>
    <row r="215" spans="2:13" x14ac:dyDescent="0.15">
      <c r="B215" s="14">
        <v>192</v>
      </c>
      <c r="C215" s="26">
        <f t="shared" si="23"/>
        <v>4108254.4718996794</v>
      </c>
      <c r="D215" s="26">
        <f t="shared" si="18"/>
        <v>2105.4804168485857</v>
      </c>
      <c r="E215" s="27" t="str">
        <f t="shared" si="24"/>
        <v>541</v>
      </c>
      <c r="F215" s="28">
        <f t="shared" si="25"/>
        <v>4105607.9914828306</v>
      </c>
      <c r="G215" s="19">
        <v>192</v>
      </c>
      <c r="H215" s="41">
        <f t="shared" si="19"/>
        <v>4147421.3662656164</v>
      </c>
      <c r="I215" s="38">
        <f t="shared" si="20"/>
        <v>2440.0662371529374</v>
      </c>
      <c r="J215" s="42" t="str">
        <f t="shared" si="21"/>
        <v>163</v>
      </c>
      <c r="K215" s="43">
        <f t="shared" si="26"/>
        <v>4144818.3000284634</v>
      </c>
      <c r="L215" s="55">
        <f t="shared" si="22"/>
        <v>-39210.308545632754</v>
      </c>
      <c r="M215" s="6"/>
    </row>
    <row r="216" spans="2:13" x14ac:dyDescent="0.15">
      <c r="B216" s="14">
        <v>193</v>
      </c>
      <c r="C216" s="26">
        <f t="shared" si="23"/>
        <v>4128607.9914828306</v>
      </c>
      <c r="D216" s="26">
        <f t="shared" si="18"/>
        <v>2115.9115956349506</v>
      </c>
      <c r="E216" s="27" t="str">
        <f t="shared" si="24"/>
        <v>541</v>
      </c>
      <c r="F216" s="28">
        <f t="shared" si="25"/>
        <v>4125951.0798871955</v>
      </c>
      <c r="G216" s="19">
        <v>193</v>
      </c>
      <c r="H216" s="41">
        <f t="shared" si="19"/>
        <v>4167818.3000284634</v>
      </c>
      <c r="I216" s="38">
        <f t="shared" si="20"/>
        <v>2452.0664331834128</v>
      </c>
      <c r="J216" s="42" t="str">
        <f t="shared" si="21"/>
        <v>163</v>
      </c>
      <c r="K216" s="43">
        <f t="shared" si="26"/>
        <v>4165203.23359528</v>
      </c>
      <c r="L216" s="55">
        <f t="shared" si="22"/>
        <v>-39252.153708084486</v>
      </c>
      <c r="M216" s="6"/>
    </row>
    <row r="217" spans="2:13" x14ac:dyDescent="0.15">
      <c r="B217" s="14">
        <v>194</v>
      </c>
      <c r="C217" s="26">
        <f t="shared" si="23"/>
        <v>4148951.0798871955</v>
      </c>
      <c r="D217" s="26">
        <f t="shared" ref="D217:D280" si="27">C217*$D$8/12</f>
        <v>2126.3374284421875</v>
      </c>
      <c r="E217" s="27" t="str">
        <f t="shared" si="24"/>
        <v>541</v>
      </c>
      <c r="F217" s="28">
        <f t="shared" si="25"/>
        <v>4146283.7424587533</v>
      </c>
      <c r="G217" s="19">
        <v>194</v>
      </c>
      <c r="H217" s="41">
        <f t="shared" ref="H217:H280" si="28">$H$24+K216</f>
        <v>4188203.23359528</v>
      </c>
      <c r="I217" s="38">
        <f t="shared" ref="I217:I280" si="29">H217*$H$8/12</f>
        <v>2464.0595690985565</v>
      </c>
      <c r="J217" s="42" t="str">
        <f t="shared" ref="J217:J280" si="30">$J$24</f>
        <v>163</v>
      </c>
      <c r="K217" s="43">
        <f t="shared" si="26"/>
        <v>4185576.1740261815</v>
      </c>
      <c r="L217" s="55">
        <f t="shared" ref="L217:L280" si="31">F217-K217</f>
        <v>-39292.431567428168</v>
      </c>
      <c r="M217" s="6"/>
    </row>
    <row r="218" spans="2:13" x14ac:dyDescent="0.15">
      <c r="B218" s="14">
        <v>195</v>
      </c>
      <c r="C218" s="26">
        <f t="shared" ref="C218:C281" si="32">$C$24+F217</f>
        <v>4169283.7424587533</v>
      </c>
      <c r="D218" s="26">
        <f t="shared" si="27"/>
        <v>2136.7579180101111</v>
      </c>
      <c r="E218" s="27" t="str">
        <f t="shared" ref="E218:E281" si="33">$E$24</f>
        <v>541</v>
      </c>
      <c r="F218" s="28">
        <f t="shared" si="25"/>
        <v>4166605.9845407433</v>
      </c>
      <c r="G218" s="19">
        <v>195</v>
      </c>
      <c r="H218" s="41">
        <f t="shared" si="28"/>
        <v>4208576.1740261819</v>
      </c>
      <c r="I218" s="38">
        <f t="shared" si="29"/>
        <v>2476.0456490520705</v>
      </c>
      <c r="J218" s="42" t="str">
        <f t="shared" si="30"/>
        <v>163</v>
      </c>
      <c r="K218" s="43">
        <f t="shared" si="26"/>
        <v>4205937.1283771303</v>
      </c>
      <c r="L218" s="55">
        <f t="shared" si="31"/>
        <v>-39331.143836386967</v>
      </c>
      <c r="M218" s="6"/>
    </row>
    <row r="219" spans="2:13" x14ac:dyDescent="0.15">
      <c r="B219" s="14">
        <v>196</v>
      </c>
      <c r="C219" s="26">
        <f t="shared" si="32"/>
        <v>4189605.9845407433</v>
      </c>
      <c r="D219" s="26">
        <f t="shared" si="27"/>
        <v>2147.1730670771308</v>
      </c>
      <c r="E219" s="27" t="str">
        <f t="shared" si="33"/>
        <v>541</v>
      </c>
      <c r="F219" s="28">
        <f t="shared" ref="F219:F282" si="34">C219-D219-E219</f>
        <v>4186917.8114736662</v>
      </c>
      <c r="G219" s="19">
        <v>196</v>
      </c>
      <c r="H219" s="41">
        <f t="shared" si="28"/>
        <v>4228937.1283771303</v>
      </c>
      <c r="I219" s="38">
        <f t="shared" si="29"/>
        <v>2488.024677195212</v>
      </c>
      <c r="J219" s="42" t="str">
        <f t="shared" si="30"/>
        <v>163</v>
      </c>
      <c r="K219" s="43">
        <f t="shared" ref="K219:K282" si="35">H219-I219-J219</f>
        <v>4226286.1036999347</v>
      </c>
      <c r="L219" s="55">
        <f t="shared" si="31"/>
        <v>-39368.292226268444</v>
      </c>
      <c r="M219" s="6"/>
    </row>
    <row r="220" spans="2:13" x14ac:dyDescent="0.15">
      <c r="B220" s="14">
        <v>197</v>
      </c>
      <c r="C220" s="26">
        <f t="shared" si="32"/>
        <v>4209917.8114736658</v>
      </c>
      <c r="D220" s="26">
        <f t="shared" si="27"/>
        <v>2157.582878380254</v>
      </c>
      <c r="E220" s="27" t="str">
        <f t="shared" si="33"/>
        <v>541</v>
      </c>
      <c r="F220" s="28">
        <f t="shared" si="34"/>
        <v>4207219.2285952857</v>
      </c>
      <c r="G220" s="19">
        <v>197</v>
      </c>
      <c r="H220" s="41">
        <f t="shared" si="28"/>
        <v>4249286.1036999347</v>
      </c>
      <c r="I220" s="38">
        <f t="shared" si="29"/>
        <v>2499.9966576767952</v>
      </c>
      <c r="J220" s="42" t="str">
        <f t="shared" si="30"/>
        <v>163</v>
      </c>
      <c r="K220" s="43">
        <f t="shared" si="35"/>
        <v>4246623.1070422577</v>
      </c>
      <c r="L220" s="55">
        <f t="shared" si="31"/>
        <v>-39403.878446971998</v>
      </c>
      <c r="M220" s="6"/>
    </row>
    <row r="221" spans="2:13" x14ac:dyDescent="0.15">
      <c r="B221" s="14">
        <v>198</v>
      </c>
      <c r="C221" s="26">
        <f t="shared" si="32"/>
        <v>4230219.2285952857</v>
      </c>
      <c r="D221" s="26">
        <f t="shared" si="27"/>
        <v>2167.9873546550839</v>
      </c>
      <c r="E221" s="27" t="str">
        <f t="shared" si="33"/>
        <v>541</v>
      </c>
      <c r="F221" s="28">
        <f t="shared" si="34"/>
        <v>4227510.2412406309</v>
      </c>
      <c r="G221" s="19">
        <v>198</v>
      </c>
      <c r="H221" s="41">
        <f t="shared" si="28"/>
        <v>4269623.1070422577</v>
      </c>
      <c r="I221" s="38">
        <f t="shared" si="29"/>
        <v>2511.961594643195</v>
      </c>
      <c r="J221" s="42" t="str">
        <f t="shared" si="30"/>
        <v>163</v>
      </c>
      <c r="K221" s="43">
        <f t="shared" si="35"/>
        <v>4266948.1454476146</v>
      </c>
      <c r="L221" s="55">
        <f t="shared" si="31"/>
        <v>-39437.904206983745</v>
      </c>
      <c r="M221" s="6"/>
    </row>
    <row r="222" spans="2:13" x14ac:dyDescent="0.15">
      <c r="B222" s="14">
        <v>199</v>
      </c>
      <c r="C222" s="26">
        <f t="shared" si="32"/>
        <v>4250510.2412406309</v>
      </c>
      <c r="D222" s="26">
        <f t="shared" si="27"/>
        <v>2178.3864986358235</v>
      </c>
      <c r="E222" s="27" t="str">
        <f t="shared" si="33"/>
        <v>541</v>
      </c>
      <c r="F222" s="28">
        <f t="shared" si="34"/>
        <v>4247790.8547419952</v>
      </c>
      <c r="G222" s="19">
        <v>199</v>
      </c>
      <c r="H222" s="41">
        <f t="shared" si="28"/>
        <v>4289948.1454476146</v>
      </c>
      <c r="I222" s="38">
        <f t="shared" si="29"/>
        <v>2523.9194922383467</v>
      </c>
      <c r="J222" s="42" t="str">
        <f t="shared" si="30"/>
        <v>163</v>
      </c>
      <c r="K222" s="43">
        <f t="shared" si="35"/>
        <v>4287261.2259553764</v>
      </c>
      <c r="L222" s="55">
        <f t="shared" si="31"/>
        <v>-39470.371213381179</v>
      </c>
      <c r="M222" s="6"/>
    </row>
    <row r="223" spans="2:13" x14ac:dyDescent="0.15">
      <c r="B223" s="14">
        <v>200</v>
      </c>
      <c r="C223" s="26">
        <f t="shared" si="32"/>
        <v>4270790.8547419952</v>
      </c>
      <c r="D223" s="26">
        <f t="shared" si="27"/>
        <v>2188.7803130552725</v>
      </c>
      <c r="E223" s="27" t="str">
        <f t="shared" si="33"/>
        <v>541</v>
      </c>
      <c r="F223" s="28">
        <f t="shared" si="34"/>
        <v>4268061.0744289402</v>
      </c>
      <c r="G223" s="19">
        <v>200</v>
      </c>
      <c r="H223" s="41">
        <f t="shared" si="28"/>
        <v>4310261.2259553764</v>
      </c>
      <c r="I223" s="38">
        <f t="shared" si="29"/>
        <v>2535.8703546037464</v>
      </c>
      <c r="J223" s="42" t="str">
        <f t="shared" si="30"/>
        <v>163</v>
      </c>
      <c r="K223" s="43">
        <f t="shared" si="35"/>
        <v>4307562.3556007724</v>
      </c>
      <c r="L223" s="55">
        <f t="shared" si="31"/>
        <v>-39501.281171832234</v>
      </c>
      <c r="M223" s="6"/>
    </row>
    <row r="224" spans="2:13" x14ac:dyDescent="0.15">
      <c r="B224" s="14">
        <v>201</v>
      </c>
      <c r="C224" s="26">
        <f t="shared" si="32"/>
        <v>4291061.0744289402</v>
      </c>
      <c r="D224" s="26">
        <f t="shared" si="27"/>
        <v>2199.1688006448317</v>
      </c>
      <c r="E224" s="27" t="str">
        <f t="shared" si="33"/>
        <v>541</v>
      </c>
      <c r="F224" s="28">
        <f t="shared" si="34"/>
        <v>4288320.9056282956</v>
      </c>
      <c r="G224" s="19">
        <v>201</v>
      </c>
      <c r="H224" s="41">
        <f t="shared" si="28"/>
        <v>4330562.3556007724</v>
      </c>
      <c r="I224" s="38">
        <f t="shared" si="29"/>
        <v>2547.8141858784543</v>
      </c>
      <c r="J224" s="42" t="str">
        <f t="shared" si="30"/>
        <v>163</v>
      </c>
      <c r="K224" s="43">
        <f t="shared" si="35"/>
        <v>4327851.5414148942</v>
      </c>
      <c r="L224" s="55">
        <f t="shared" si="31"/>
        <v>-39530.635786598548</v>
      </c>
      <c r="M224" s="6"/>
    </row>
    <row r="225" spans="2:13" x14ac:dyDescent="0.15">
      <c r="B225" s="14">
        <v>202</v>
      </c>
      <c r="C225" s="26">
        <f t="shared" si="32"/>
        <v>4311320.9056282956</v>
      </c>
      <c r="D225" s="26">
        <f t="shared" si="27"/>
        <v>2209.5519641345013</v>
      </c>
      <c r="E225" s="27" t="str">
        <f t="shared" si="33"/>
        <v>541</v>
      </c>
      <c r="F225" s="28">
        <f t="shared" si="34"/>
        <v>4308570.3536641607</v>
      </c>
      <c r="G225" s="19">
        <v>202</v>
      </c>
      <c r="H225" s="41">
        <f t="shared" si="28"/>
        <v>4350851.5414148942</v>
      </c>
      <c r="I225" s="38">
        <f t="shared" si="29"/>
        <v>2559.7509901990961</v>
      </c>
      <c r="J225" s="42" t="str">
        <f t="shared" si="30"/>
        <v>163</v>
      </c>
      <c r="K225" s="43">
        <f t="shared" si="35"/>
        <v>4348128.7904246952</v>
      </c>
      <c r="L225" s="55">
        <f t="shared" si="31"/>
        <v>-39558.436760534532</v>
      </c>
      <c r="M225" s="6"/>
    </row>
    <row r="226" spans="2:13" x14ac:dyDescent="0.15">
      <c r="B226" s="14">
        <v>203</v>
      </c>
      <c r="C226" s="26">
        <f t="shared" si="32"/>
        <v>4331570.3536641607</v>
      </c>
      <c r="D226" s="26">
        <f t="shared" si="27"/>
        <v>2219.9298062528824</v>
      </c>
      <c r="E226" s="27" t="str">
        <f t="shared" si="33"/>
        <v>541</v>
      </c>
      <c r="F226" s="28">
        <f t="shared" si="34"/>
        <v>4328809.4238579078</v>
      </c>
      <c r="G226" s="19">
        <v>203</v>
      </c>
      <c r="H226" s="41">
        <f t="shared" si="28"/>
        <v>4371128.7904246952</v>
      </c>
      <c r="I226" s="38">
        <f t="shared" si="29"/>
        <v>2571.6807716998624</v>
      </c>
      <c r="J226" s="42" t="str">
        <f t="shared" si="30"/>
        <v>163</v>
      </c>
      <c r="K226" s="43">
        <f t="shared" si="35"/>
        <v>4368394.1096529951</v>
      </c>
      <c r="L226" s="55">
        <f t="shared" si="31"/>
        <v>-39584.685795087367</v>
      </c>
      <c r="M226" s="6"/>
    </row>
    <row r="227" spans="2:13" x14ac:dyDescent="0.15">
      <c r="B227" s="14">
        <v>204</v>
      </c>
      <c r="C227" s="26">
        <f t="shared" si="32"/>
        <v>4351809.4238579078</v>
      </c>
      <c r="D227" s="26">
        <f t="shared" si="27"/>
        <v>2230.3023297271779</v>
      </c>
      <c r="E227" s="27" t="str">
        <f t="shared" si="33"/>
        <v>541</v>
      </c>
      <c r="F227" s="28">
        <f t="shared" si="34"/>
        <v>4349038.1215281803</v>
      </c>
      <c r="G227" s="19">
        <v>204</v>
      </c>
      <c r="H227" s="41">
        <f t="shared" si="28"/>
        <v>4391394.1096529951</v>
      </c>
      <c r="I227" s="38">
        <f t="shared" si="29"/>
        <v>2583.6035345125124</v>
      </c>
      <c r="J227" s="42" t="str">
        <f t="shared" si="30"/>
        <v>163</v>
      </c>
      <c r="K227" s="43">
        <f t="shared" si="35"/>
        <v>4388647.5061184829</v>
      </c>
      <c r="L227" s="55">
        <f t="shared" si="31"/>
        <v>-39609.384590302594</v>
      </c>
      <c r="M227" s="6"/>
    </row>
    <row r="228" spans="2:13" x14ac:dyDescent="0.15">
      <c r="B228" s="14">
        <v>205</v>
      </c>
      <c r="C228" s="26">
        <f t="shared" si="32"/>
        <v>4372038.1215281803</v>
      </c>
      <c r="D228" s="26">
        <f t="shared" si="27"/>
        <v>2240.6695372831923</v>
      </c>
      <c r="E228" s="27" t="str">
        <f t="shared" si="33"/>
        <v>541</v>
      </c>
      <c r="F228" s="28">
        <f t="shared" si="34"/>
        <v>4369256.4519908968</v>
      </c>
      <c r="G228" s="19">
        <v>205</v>
      </c>
      <c r="H228" s="41">
        <f t="shared" si="28"/>
        <v>4411647.5061184829</v>
      </c>
      <c r="I228" s="38">
        <f t="shared" si="29"/>
        <v>2595.5192827663741</v>
      </c>
      <c r="J228" s="42" t="str">
        <f t="shared" si="30"/>
        <v>163</v>
      </c>
      <c r="K228" s="43">
        <f t="shared" si="35"/>
        <v>4408888.9868357163</v>
      </c>
      <c r="L228" s="55">
        <f t="shared" si="31"/>
        <v>-39632.534844819456</v>
      </c>
      <c r="M228" s="6"/>
    </row>
    <row r="229" spans="2:13" x14ac:dyDescent="0.15">
      <c r="B229" s="14">
        <v>206</v>
      </c>
      <c r="C229" s="26">
        <f t="shared" si="32"/>
        <v>4392256.4519908968</v>
      </c>
      <c r="D229" s="26">
        <f t="shared" si="27"/>
        <v>2251.0314316453346</v>
      </c>
      <c r="E229" s="27" t="str">
        <f t="shared" si="33"/>
        <v>541</v>
      </c>
      <c r="F229" s="28">
        <f t="shared" si="34"/>
        <v>4389464.4205592517</v>
      </c>
      <c r="G229" s="19">
        <v>206</v>
      </c>
      <c r="H229" s="41">
        <f t="shared" si="28"/>
        <v>4431888.9868357163</v>
      </c>
      <c r="I229" s="38">
        <f t="shared" si="29"/>
        <v>2607.4280205883465</v>
      </c>
      <c r="J229" s="42" t="str">
        <f t="shared" si="30"/>
        <v>163</v>
      </c>
      <c r="K229" s="43">
        <f t="shared" si="35"/>
        <v>4429118.5588151282</v>
      </c>
      <c r="L229" s="55">
        <f t="shared" si="31"/>
        <v>-39654.138255876489</v>
      </c>
      <c r="M229" s="6"/>
    </row>
    <row r="230" spans="2:13" x14ac:dyDescent="0.15">
      <c r="B230" s="14">
        <v>207</v>
      </c>
      <c r="C230" s="26">
        <f t="shared" si="32"/>
        <v>4412464.4205592517</v>
      </c>
      <c r="D230" s="26">
        <f t="shared" si="27"/>
        <v>2261.3880155366164</v>
      </c>
      <c r="E230" s="27" t="str">
        <f t="shared" si="33"/>
        <v>541</v>
      </c>
      <c r="F230" s="28">
        <f t="shared" si="34"/>
        <v>4409662.0325437151</v>
      </c>
      <c r="G230" s="19">
        <v>207</v>
      </c>
      <c r="H230" s="41">
        <f t="shared" si="28"/>
        <v>4452118.5588151282</v>
      </c>
      <c r="I230" s="38">
        <f t="shared" si="29"/>
        <v>2619.3297521029003</v>
      </c>
      <c r="J230" s="42" t="str">
        <f t="shared" si="30"/>
        <v>163</v>
      </c>
      <c r="K230" s="43">
        <f t="shared" si="35"/>
        <v>4449336.2290630257</v>
      </c>
      <c r="L230" s="55">
        <f t="shared" si="31"/>
        <v>-39674.196519310586</v>
      </c>
      <c r="M230" s="6"/>
    </row>
    <row r="231" spans="2:13" x14ac:dyDescent="0.15">
      <c r="B231" s="14">
        <v>208</v>
      </c>
      <c r="C231" s="26">
        <f t="shared" si="32"/>
        <v>4432662.0325437151</v>
      </c>
      <c r="D231" s="26">
        <f t="shared" si="27"/>
        <v>2271.7392916786539</v>
      </c>
      <c r="E231" s="27" t="str">
        <f t="shared" si="33"/>
        <v>541</v>
      </c>
      <c r="F231" s="28">
        <f t="shared" si="34"/>
        <v>4429849.293252036</v>
      </c>
      <c r="G231" s="19">
        <v>208</v>
      </c>
      <c r="H231" s="41">
        <f t="shared" si="28"/>
        <v>4472336.2290630257</v>
      </c>
      <c r="I231" s="38">
        <f t="shared" si="29"/>
        <v>2631.2244814320802</v>
      </c>
      <c r="J231" s="42" t="str">
        <f t="shared" si="30"/>
        <v>163</v>
      </c>
      <c r="K231" s="43">
        <f t="shared" si="35"/>
        <v>4469542.0045815939</v>
      </c>
      <c r="L231" s="55">
        <f t="shared" si="31"/>
        <v>-39692.711329557933</v>
      </c>
      <c r="M231" s="6"/>
    </row>
    <row r="232" spans="2:13" x14ac:dyDescent="0.15">
      <c r="B232" s="14">
        <v>209</v>
      </c>
      <c r="C232" s="26">
        <f t="shared" si="32"/>
        <v>4452849.293252036</v>
      </c>
      <c r="D232" s="26">
        <f t="shared" si="27"/>
        <v>2282.0852627916684</v>
      </c>
      <c r="E232" s="27" t="str">
        <f t="shared" si="33"/>
        <v>541</v>
      </c>
      <c r="F232" s="28">
        <f t="shared" si="34"/>
        <v>4450026.2079892447</v>
      </c>
      <c r="G232" s="19">
        <v>209</v>
      </c>
      <c r="H232" s="41">
        <f t="shared" si="28"/>
        <v>4492542.0045815939</v>
      </c>
      <c r="I232" s="38">
        <f t="shared" si="29"/>
        <v>2643.1122126955047</v>
      </c>
      <c r="J232" s="42" t="str">
        <f t="shared" si="30"/>
        <v>163</v>
      </c>
      <c r="K232" s="43">
        <f t="shared" si="35"/>
        <v>4489735.8923688987</v>
      </c>
      <c r="L232" s="55">
        <f t="shared" si="31"/>
        <v>-39709.684379654005</v>
      </c>
      <c r="M232" s="6"/>
    </row>
    <row r="233" spans="2:13" x14ac:dyDescent="0.15">
      <c r="B233" s="14">
        <v>210</v>
      </c>
      <c r="C233" s="26">
        <f t="shared" si="32"/>
        <v>4473026.2079892447</v>
      </c>
      <c r="D233" s="26">
        <f t="shared" si="27"/>
        <v>2292.4259315944878</v>
      </c>
      <c r="E233" s="27" t="str">
        <f t="shared" si="33"/>
        <v>541</v>
      </c>
      <c r="F233" s="28">
        <f t="shared" si="34"/>
        <v>4470192.7820576504</v>
      </c>
      <c r="G233" s="19">
        <v>210</v>
      </c>
      <c r="H233" s="41">
        <f t="shared" si="28"/>
        <v>4512735.8923688987</v>
      </c>
      <c r="I233" s="38">
        <f t="shared" si="29"/>
        <v>2654.992950010369</v>
      </c>
      <c r="J233" s="42" t="str">
        <f t="shared" si="30"/>
        <v>163</v>
      </c>
      <c r="K233" s="43">
        <f t="shared" si="35"/>
        <v>4509917.8994188886</v>
      </c>
      <c r="L233" s="55">
        <f t="shared" si="31"/>
        <v>-39725.117361238226</v>
      </c>
      <c r="M233" s="6"/>
    </row>
    <row r="234" spans="2:13" x14ac:dyDescent="0.15">
      <c r="B234" s="14">
        <v>211</v>
      </c>
      <c r="C234" s="26">
        <f t="shared" si="32"/>
        <v>4493192.7820576504</v>
      </c>
      <c r="D234" s="26">
        <f t="shared" si="27"/>
        <v>2302.761300804546</v>
      </c>
      <c r="E234" s="27" t="str">
        <f t="shared" si="33"/>
        <v>541</v>
      </c>
      <c r="F234" s="28">
        <f t="shared" si="34"/>
        <v>4490349.0207568463</v>
      </c>
      <c r="G234" s="19">
        <v>211</v>
      </c>
      <c r="H234" s="41">
        <f t="shared" si="28"/>
        <v>4532917.8994188886</v>
      </c>
      <c r="I234" s="38">
        <f t="shared" si="29"/>
        <v>2666.8666974914463</v>
      </c>
      <c r="J234" s="42" t="str">
        <f t="shared" si="30"/>
        <v>163</v>
      </c>
      <c r="K234" s="43">
        <f t="shared" si="35"/>
        <v>4530088.0327213975</v>
      </c>
      <c r="L234" s="55">
        <f t="shared" si="31"/>
        <v>-39739.011964551173</v>
      </c>
      <c r="M234" s="6"/>
    </row>
    <row r="235" spans="2:13" x14ac:dyDescent="0.15">
      <c r="B235" s="14">
        <v>212</v>
      </c>
      <c r="C235" s="26">
        <f t="shared" si="32"/>
        <v>4513349.0207568463</v>
      </c>
      <c r="D235" s="26">
        <f t="shared" si="27"/>
        <v>2313.0913731378837</v>
      </c>
      <c r="E235" s="27" t="str">
        <f t="shared" si="33"/>
        <v>541</v>
      </c>
      <c r="F235" s="28">
        <f t="shared" si="34"/>
        <v>4510494.9293837082</v>
      </c>
      <c r="G235" s="19">
        <v>212</v>
      </c>
      <c r="H235" s="41">
        <f t="shared" si="28"/>
        <v>4553088.0327213975</v>
      </c>
      <c r="I235" s="38">
        <f t="shared" si="29"/>
        <v>2678.7334592510892</v>
      </c>
      <c r="J235" s="42" t="str">
        <f t="shared" si="30"/>
        <v>163</v>
      </c>
      <c r="K235" s="43">
        <f t="shared" si="35"/>
        <v>4550246.2992621465</v>
      </c>
      <c r="L235" s="55">
        <f t="shared" si="31"/>
        <v>-39751.369878438301</v>
      </c>
      <c r="M235" s="6"/>
    </row>
    <row r="236" spans="2:13" x14ac:dyDescent="0.15">
      <c r="B236" s="14">
        <v>213</v>
      </c>
      <c r="C236" s="26">
        <f t="shared" si="32"/>
        <v>4533494.9293837082</v>
      </c>
      <c r="D236" s="26">
        <f t="shared" si="27"/>
        <v>2323.4161513091503</v>
      </c>
      <c r="E236" s="27" t="str">
        <f t="shared" si="33"/>
        <v>541</v>
      </c>
      <c r="F236" s="28">
        <f t="shared" si="34"/>
        <v>4530630.5132323988</v>
      </c>
      <c r="G236" s="19">
        <v>213</v>
      </c>
      <c r="H236" s="41">
        <f t="shared" si="28"/>
        <v>4573246.2992621465</v>
      </c>
      <c r="I236" s="38">
        <f t="shared" si="29"/>
        <v>2690.5932393992293</v>
      </c>
      <c r="J236" s="42" t="str">
        <f t="shared" si="30"/>
        <v>163</v>
      </c>
      <c r="K236" s="43">
        <f t="shared" si="35"/>
        <v>4570392.7060227469</v>
      </c>
      <c r="L236" s="55">
        <f t="shared" si="31"/>
        <v>-39762.192790348083</v>
      </c>
      <c r="M236" s="6"/>
    </row>
    <row r="237" spans="2:13" x14ac:dyDescent="0.15">
      <c r="B237" s="14">
        <v>214</v>
      </c>
      <c r="C237" s="26">
        <f t="shared" si="32"/>
        <v>4553630.5132323988</v>
      </c>
      <c r="D237" s="26">
        <f t="shared" si="27"/>
        <v>2333.7356380316046</v>
      </c>
      <c r="E237" s="27" t="str">
        <f t="shared" si="33"/>
        <v>541</v>
      </c>
      <c r="F237" s="28">
        <f t="shared" si="34"/>
        <v>4550755.777594367</v>
      </c>
      <c r="G237" s="19">
        <v>214</v>
      </c>
      <c r="H237" s="41">
        <f t="shared" si="28"/>
        <v>4593392.7060227469</v>
      </c>
      <c r="I237" s="38">
        <f t="shared" si="29"/>
        <v>2702.4460420433829</v>
      </c>
      <c r="J237" s="42" t="str">
        <f t="shared" si="30"/>
        <v>163</v>
      </c>
      <c r="K237" s="43">
        <f t="shared" si="35"/>
        <v>4590527.2599807037</v>
      </c>
      <c r="L237" s="55">
        <f t="shared" si="31"/>
        <v>-39771.482386336662</v>
      </c>
      <c r="M237" s="6"/>
    </row>
    <row r="238" spans="2:13" x14ac:dyDescent="0.15">
      <c r="B238" s="14">
        <v>215</v>
      </c>
      <c r="C238" s="26">
        <f t="shared" si="32"/>
        <v>4573755.777594367</v>
      </c>
      <c r="D238" s="26">
        <f t="shared" si="27"/>
        <v>2344.0498360171132</v>
      </c>
      <c r="E238" s="27" t="str">
        <f t="shared" si="33"/>
        <v>541</v>
      </c>
      <c r="F238" s="28">
        <f t="shared" si="34"/>
        <v>4570870.7277583499</v>
      </c>
      <c r="G238" s="19">
        <v>215</v>
      </c>
      <c r="H238" s="41">
        <f t="shared" si="28"/>
        <v>4613527.2599807037</v>
      </c>
      <c r="I238" s="38">
        <f t="shared" si="29"/>
        <v>2714.2918712886476</v>
      </c>
      <c r="J238" s="42" t="str">
        <f t="shared" si="30"/>
        <v>163</v>
      </c>
      <c r="K238" s="43">
        <f t="shared" si="35"/>
        <v>4610649.9681094149</v>
      </c>
      <c r="L238" s="55">
        <f t="shared" si="31"/>
        <v>-39779.240351065062</v>
      </c>
      <c r="M238" s="6"/>
    </row>
    <row r="239" spans="2:13" x14ac:dyDescent="0.15">
      <c r="B239" s="14">
        <v>216</v>
      </c>
      <c r="C239" s="26">
        <f t="shared" si="32"/>
        <v>4593870.7277583499</v>
      </c>
      <c r="D239" s="26">
        <f t="shared" si="27"/>
        <v>2354.3587479761541</v>
      </c>
      <c r="E239" s="27" t="str">
        <f t="shared" si="33"/>
        <v>541</v>
      </c>
      <c r="F239" s="28">
        <f t="shared" si="34"/>
        <v>4590975.369010374</v>
      </c>
      <c r="G239" s="19">
        <v>216</v>
      </c>
      <c r="H239" s="41">
        <f t="shared" si="28"/>
        <v>4633649.9681094149</v>
      </c>
      <c r="I239" s="38">
        <f t="shared" si="29"/>
        <v>2726.1307312377062</v>
      </c>
      <c r="J239" s="42" t="str">
        <f t="shared" si="30"/>
        <v>163</v>
      </c>
      <c r="K239" s="43">
        <f t="shared" si="35"/>
        <v>4630760.8373781769</v>
      </c>
      <c r="L239" s="55">
        <f t="shared" si="31"/>
        <v>-39785.468367802911</v>
      </c>
      <c r="M239" s="6"/>
    </row>
    <row r="240" spans="2:13" x14ac:dyDescent="0.15">
      <c r="B240" s="14">
        <v>217</v>
      </c>
      <c r="C240" s="26">
        <f t="shared" si="32"/>
        <v>4613975.369010374</v>
      </c>
      <c r="D240" s="26">
        <f t="shared" si="27"/>
        <v>2364.6623766178168</v>
      </c>
      <c r="E240" s="27" t="str">
        <f t="shared" si="33"/>
        <v>541</v>
      </c>
      <c r="F240" s="28">
        <f t="shared" si="34"/>
        <v>4611069.7066337559</v>
      </c>
      <c r="G240" s="19">
        <v>217</v>
      </c>
      <c r="H240" s="41">
        <f t="shared" si="28"/>
        <v>4653760.8373781769</v>
      </c>
      <c r="I240" s="38">
        <f t="shared" si="29"/>
        <v>2737.9626259908273</v>
      </c>
      <c r="J240" s="42" t="str">
        <f t="shared" si="30"/>
        <v>163</v>
      </c>
      <c r="K240" s="43">
        <f t="shared" si="35"/>
        <v>4650859.8747521862</v>
      </c>
      <c r="L240" s="55">
        <f t="shared" si="31"/>
        <v>-39790.168118430302</v>
      </c>
      <c r="M240" s="6"/>
    </row>
    <row r="241" spans="2:13" x14ac:dyDescent="0.15">
      <c r="B241" s="14">
        <v>218</v>
      </c>
      <c r="C241" s="26">
        <f t="shared" si="32"/>
        <v>4634069.7066337559</v>
      </c>
      <c r="D241" s="26">
        <f t="shared" si="27"/>
        <v>2374.9607246497999</v>
      </c>
      <c r="E241" s="27" t="str">
        <f t="shared" si="33"/>
        <v>541</v>
      </c>
      <c r="F241" s="28">
        <f t="shared" si="34"/>
        <v>4631153.745909106</v>
      </c>
      <c r="G241" s="19">
        <v>218</v>
      </c>
      <c r="H241" s="41">
        <f t="shared" si="28"/>
        <v>4673859.8747521862</v>
      </c>
      <c r="I241" s="38">
        <f t="shared" si="29"/>
        <v>2749.7875596458694</v>
      </c>
      <c r="J241" s="42" t="str">
        <f t="shared" si="30"/>
        <v>163</v>
      </c>
      <c r="K241" s="43">
        <f t="shared" si="35"/>
        <v>4670947.0871925401</v>
      </c>
      <c r="L241" s="55">
        <f t="shared" si="31"/>
        <v>-39793.341283434071</v>
      </c>
      <c r="M241" s="6"/>
    </row>
    <row r="242" spans="2:13" x14ac:dyDescent="0.15">
      <c r="B242" s="14">
        <v>219</v>
      </c>
      <c r="C242" s="26">
        <f t="shared" si="32"/>
        <v>4654153.745909106</v>
      </c>
      <c r="D242" s="26">
        <f t="shared" si="27"/>
        <v>2385.2537947784167</v>
      </c>
      <c r="E242" s="27" t="str">
        <f t="shared" si="33"/>
        <v>541</v>
      </c>
      <c r="F242" s="28">
        <f t="shared" si="34"/>
        <v>4651227.4921143278</v>
      </c>
      <c r="G242" s="19">
        <v>219</v>
      </c>
      <c r="H242" s="41">
        <f t="shared" si="28"/>
        <v>4693947.0871925401</v>
      </c>
      <c r="I242" s="38">
        <f t="shared" si="29"/>
        <v>2761.6055362982775</v>
      </c>
      <c r="J242" s="42" t="str">
        <f t="shared" si="30"/>
        <v>163</v>
      </c>
      <c r="K242" s="43">
        <f t="shared" si="35"/>
        <v>4691022.4816562422</v>
      </c>
      <c r="L242" s="55">
        <f t="shared" si="31"/>
        <v>-39794.989541914314</v>
      </c>
      <c r="M242" s="6"/>
    </row>
    <row r="243" spans="2:13" x14ac:dyDescent="0.15">
      <c r="B243" s="14">
        <v>220</v>
      </c>
      <c r="C243" s="26">
        <f t="shared" si="32"/>
        <v>4674227.4921143278</v>
      </c>
      <c r="D243" s="26">
        <f t="shared" si="27"/>
        <v>2395.5415897085932</v>
      </c>
      <c r="E243" s="27" t="str">
        <f t="shared" si="33"/>
        <v>541</v>
      </c>
      <c r="F243" s="28">
        <f t="shared" si="34"/>
        <v>4671290.9505246188</v>
      </c>
      <c r="G243" s="19">
        <v>220</v>
      </c>
      <c r="H243" s="41">
        <f t="shared" si="28"/>
        <v>4714022.4816562422</v>
      </c>
      <c r="I243" s="38">
        <f t="shared" si="29"/>
        <v>2773.4165600410893</v>
      </c>
      <c r="J243" s="42" t="str">
        <f t="shared" si="30"/>
        <v>163</v>
      </c>
      <c r="K243" s="43">
        <f t="shared" si="35"/>
        <v>4711086.0650962014</v>
      </c>
      <c r="L243" s="55">
        <f t="shared" si="31"/>
        <v>-39795.114571582526</v>
      </c>
      <c r="M243" s="6"/>
    </row>
    <row r="244" spans="2:13" x14ac:dyDescent="0.15">
      <c r="B244" s="14">
        <v>221</v>
      </c>
      <c r="C244" s="26">
        <f t="shared" si="32"/>
        <v>4694290.9505246188</v>
      </c>
      <c r="D244" s="26">
        <f t="shared" si="27"/>
        <v>2405.8241121438673</v>
      </c>
      <c r="E244" s="27" t="str">
        <f t="shared" si="33"/>
        <v>541</v>
      </c>
      <c r="F244" s="28">
        <f t="shared" si="34"/>
        <v>4691344.1264124746</v>
      </c>
      <c r="G244" s="19">
        <v>221</v>
      </c>
      <c r="H244" s="41">
        <f t="shared" si="28"/>
        <v>4734086.0650962014</v>
      </c>
      <c r="I244" s="38">
        <f t="shared" si="29"/>
        <v>2785.2206349649318</v>
      </c>
      <c r="J244" s="42" t="str">
        <f t="shared" si="30"/>
        <v>163</v>
      </c>
      <c r="K244" s="43">
        <f t="shared" si="35"/>
        <v>4731137.8444612361</v>
      </c>
      <c r="L244" s="55">
        <f t="shared" si="31"/>
        <v>-39793.718048761599</v>
      </c>
      <c r="M244" s="6"/>
    </row>
    <row r="245" spans="2:13" x14ac:dyDescent="0.15">
      <c r="B245" s="14">
        <v>222</v>
      </c>
      <c r="C245" s="26">
        <f t="shared" si="32"/>
        <v>4714344.1264124746</v>
      </c>
      <c r="D245" s="26">
        <f t="shared" si="27"/>
        <v>2416.1013647863933</v>
      </c>
      <c r="E245" s="27" t="str">
        <f t="shared" si="33"/>
        <v>541</v>
      </c>
      <c r="F245" s="28">
        <f t="shared" si="34"/>
        <v>4711387.0250476878</v>
      </c>
      <c r="G245" s="19">
        <v>222</v>
      </c>
      <c r="H245" s="41">
        <f t="shared" si="28"/>
        <v>4754137.8444612361</v>
      </c>
      <c r="I245" s="38">
        <f t="shared" si="29"/>
        <v>2797.0177651580275</v>
      </c>
      <c r="J245" s="42" t="str">
        <f t="shared" si="30"/>
        <v>163</v>
      </c>
      <c r="K245" s="43">
        <f t="shared" si="35"/>
        <v>4751177.8266960783</v>
      </c>
      <c r="L245" s="55">
        <f t="shared" si="31"/>
        <v>-39790.801648390479</v>
      </c>
      <c r="M245" s="6"/>
    </row>
    <row r="246" spans="2:13" x14ac:dyDescent="0.15">
      <c r="B246" s="14">
        <v>223</v>
      </c>
      <c r="C246" s="26">
        <f t="shared" si="32"/>
        <v>4734387.0250476878</v>
      </c>
      <c r="D246" s="26">
        <f t="shared" si="27"/>
        <v>2426.3733503369399</v>
      </c>
      <c r="E246" s="27" t="str">
        <f t="shared" si="33"/>
        <v>541</v>
      </c>
      <c r="F246" s="28">
        <f t="shared" si="34"/>
        <v>4731419.6516973507</v>
      </c>
      <c r="G246" s="19">
        <v>223</v>
      </c>
      <c r="H246" s="41">
        <f t="shared" si="28"/>
        <v>4774177.8266960783</v>
      </c>
      <c r="I246" s="38">
        <f t="shared" si="29"/>
        <v>2808.807954706193</v>
      </c>
      <c r="J246" s="42" t="str">
        <f t="shared" si="30"/>
        <v>163</v>
      </c>
      <c r="K246" s="43">
        <f t="shared" si="35"/>
        <v>4771206.018741372</v>
      </c>
      <c r="L246" s="55">
        <f t="shared" si="31"/>
        <v>-39786.367044021375</v>
      </c>
      <c r="M246" s="6"/>
    </row>
    <row r="247" spans="2:13" x14ac:dyDescent="0.15">
      <c r="B247" s="14">
        <v>224</v>
      </c>
      <c r="C247" s="26">
        <f t="shared" si="32"/>
        <v>4754419.6516973507</v>
      </c>
      <c r="D247" s="26">
        <f t="shared" si="27"/>
        <v>2436.6400714948923</v>
      </c>
      <c r="E247" s="27" t="str">
        <f t="shared" si="33"/>
        <v>541</v>
      </c>
      <c r="F247" s="28">
        <f t="shared" si="34"/>
        <v>4751442.0116258562</v>
      </c>
      <c r="G247" s="19">
        <v>224</v>
      </c>
      <c r="H247" s="41">
        <f t="shared" si="28"/>
        <v>4794206.018741372</v>
      </c>
      <c r="I247" s="38">
        <f t="shared" si="29"/>
        <v>2820.5912076928403</v>
      </c>
      <c r="J247" s="42" t="str">
        <f t="shared" si="30"/>
        <v>163</v>
      </c>
      <c r="K247" s="43">
        <f t="shared" si="35"/>
        <v>4791222.4275336796</v>
      </c>
      <c r="L247" s="55">
        <f t="shared" si="31"/>
        <v>-39780.415907823481</v>
      </c>
      <c r="M247" s="6"/>
    </row>
    <row r="248" spans="2:13" x14ac:dyDescent="0.15">
      <c r="B248" s="14">
        <v>225</v>
      </c>
      <c r="C248" s="26">
        <f t="shared" si="32"/>
        <v>4774442.0116258562</v>
      </c>
      <c r="D248" s="26">
        <f t="shared" si="27"/>
        <v>2446.9015309582514</v>
      </c>
      <c r="E248" s="27" t="str">
        <f t="shared" si="33"/>
        <v>541</v>
      </c>
      <c r="F248" s="28">
        <f t="shared" si="34"/>
        <v>4771454.1100948974</v>
      </c>
      <c r="G248" s="19">
        <v>225</v>
      </c>
      <c r="H248" s="41">
        <f t="shared" si="28"/>
        <v>4814222.4275336796</v>
      </c>
      <c r="I248" s="38">
        <f t="shared" si="29"/>
        <v>2832.3675281989817</v>
      </c>
      <c r="J248" s="42" t="str">
        <f t="shared" si="30"/>
        <v>163</v>
      </c>
      <c r="K248" s="43">
        <f t="shared" si="35"/>
        <v>4811227.0600054804</v>
      </c>
      <c r="L248" s="55">
        <f t="shared" si="31"/>
        <v>-39772.949910582975</v>
      </c>
      <c r="M248" s="6"/>
    </row>
    <row r="249" spans="2:13" x14ac:dyDescent="0.15">
      <c r="B249" s="14">
        <v>226</v>
      </c>
      <c r="C249" s="26">
        <f t="shared" si="32"/>
        <v>4794454.1100948974</v>
      </c>
      <c r="D249" s="26">
        <f t="shared" si="27"/>
        <v>2457.1577314236351</v>
      </c>
      <c r="E249" s="27" t="str">
        <f t="shared" si="33"/>
        <v>541</v>
      </c>
      <c r="F249" s="28">
        <f t="shared" si="34"/>
        <v>4791455.9523634734</v>
      </c>
      <c r="G249" s="19">
        <v>226</v>
      </c>
      <c r="H249" s="41">
        <f t="shared" si="28"/>
        <v>4834227.0600054804</v>
      </c>
      <c r="I249" s="38">
        <f t="shared" si="29"/>
        <v>2844.1369203032245</v>
      </c>
      <c r="J249" s="42" t="str">
        <f t="shared" si="30"/>
        <v>163</v>
      </c>
      <c r="K249" s="43">
        <f t="shared" si="35"/>
        <v>4831219.9230851773</v>
      </c>
      <c r="L249" s="55">
        <f t="shared" si="31"/>
        <v>-39763.970721703954</v>
      </c>
      <c r="M249" s="6"/>
    </row>
    <row r="250" spans="2:13" x14ac:dyDescent="0.15">
      <c r="B250" s="14">
        <v>227</v>
      </c>
      <c r="C250" s="26">
        <f t="shared" si="32"/>
        <v>4814455.9523634734</v>
      </c>
      <c r="D250" s="26">
        <f t="shared" si="27"/>
        <v>2467.4086755862804</v>
      </c>
      <c r="E250" s="27" t="str">
        <f t="shared" si="33"/>
        <v>541</v>
      </c>
      <c r="F250" s="28">
        <f t="shared" si="34"/>
        <v>4811447.5436878875</v>
      </c>
      <c r="G250" s="19">
        <v>227</v>
      </c>
      <c r="H250" s="41">
        <f t="shared" si="28"/>
        <v>4854219.9230851773</v>
      </c>
      <c r="I250" s="38">
        <f t="shared" si="29"/>
        <v>2855.8993880817793</v>
      </c>
      <c r="J250" s="42" t="str">
        <f t="shared" si="30"/>
        <v>163</v>
      </c>
      <c r="K250" s="43">
        <f t="shared" si="35"/>
        <v>4851201.0236970959</v>
      </c>
      <c r="L250" s="55">
        <f t="shared" si="31"/>
        <v>-39753.480009208433</v>
      </c>
      <c r="M250" s="6"/>
    </row>
    <row r="251" spans="2:13" x14ac:dyDescent="0.15">
      <c r="B251" s="14">
        <v>228</v>
      </c>
      <c r="C251" s="26">
        <f t="shared" si="32"/>
        <v>4834447.5436878875</v>
      </c>
      <c r="D251" s="26">
        <f t="shared" si="27"/>
        <v>2477.6543661400424</v>
      </c>
      <c r="E251" s="27" t="str">
        <f t="shared" si="33"/>
        <v>541</v>
      </c>
      <c r="F251" s="28">
        <f t="shared" si="34"/>
        <v>4831428.8893217472</v>
      </c>
      <c r="G251" s="19">
        <v>228</v>
      </c>
      <c r="H251" s="41">
        <f t="shared" si="28"/>
        <v>4874201.0236970959</v>
      </c>
      <c r="I251" s="38">
        <f t="shared" si="29"/>
        <v>2867.6549356084583</v>
      </c>
      <c r="J251" s="42" t="str">
        <f t="shared" si="30"/>
        <v>163</v>
      </c>
      <c r="K251" s="43">
        <f t="shared" si="35"/>
        <v>4871170.3687614873</v>
      </c>
      <c r="L251" s="55">
        <f t="shared" si="31"/>
        <v>-39741.479439740069</v>
      </c>
      <c r="M251" s="6"/>
    </row>
    <row r="252" spans="2:13" x14ac:dyDescent="0.15">
      <c r="B252" s="14">
        <v>229</v>
      </c>
      <c r="C252" s="26">
        <f t="shared" si="32"/>
        <v>4854428.8893217472</v>
      </c>
      <c r="D252" s="26">
        <f t="shared" si="27"/>
        <v>2487.8948057773955</v>
      </c>
      <c r="E252" s="27" t="str">
        <f t="shared" si="33"/>
        <v>541</v>
      </c>
      <c r="F252" s="28">
        <f t="shared" si="34"/>
        <v>4851399.9945159694</v>
      </c>
      <c r="G252" s="19">
        <v>229</v>
      </c>
      <c r="H252" s="41">
        <f t="shared" si="28"/>
        <v>4894170.3687614873</v>
      </c>
      <c r="I252" s="38">
        <f t="shared" si="29"/>
        <v>2879.4035669546752</v>
      </c>
      <c r="J252" s="42" t="str">
        <f t="shared" si="30"/>
        <v>163</v>
      </c>
      <c r="K252" s="43">
        <f t="shared" si="35"/>
        <v>4891127.9651945326</v>
      </c>
      <c r="L252" s="55">
        <f t="shared" si="31"/>
        <v>-39727.97067856323</v>
      </c>
      <c r="M252" s="6"/>
    </row>
    <row r="253" spans="2:13" x14ac:dyDescent="0.15">
      <c r="B253" s="14">
        <v>230</v>
      </c>
      <c r="C253" s="26">
        <f t="shared" si="32"/>
        <v>4874399.9945159694</v>
      </c>
      <c r="D253" s="26">
        <f t="shared" si="27"/>
        <v>2498.1299971894346</v>
      </c>
      <c r="E253" s="27" t="str">
        <f t="shared" si="33"/>
        <v>541</v>
      </c>
      <c r="F253" s="28">
        <f t="shared" si="34"/>
        <v>4871360.8645187803</v>
      </c>
      <c r="G253" s="19">
        <v>230</v>
      </c>
      <c r="H253" s="41">
        <f t="shared" si="28"/>
        <v>4914127.9651945326</v>
      </c>
      <c r="I253" s="38">
        <f t="shared" si="29"/>
        <v>2891.1452861894504</v>
      </c>
      <c r="J253" s="42" t="str">
        <f t="shared" si="30"/>
        <v>163</v>
      </c>
      <c r="K253" s="43">
        <f t="shared" si="35"/>
        <v>4911073.8199083433</v>
      </c>
      <c r="L253" s="55">
        <f t="shared" si="31"/>
        <v>-39712.955389562994</v>
      </c>
      <c r="M253" s="6"/>
    </row>
    <row r="254" spans="2:13" x14ac:dyDescent="0.15">
      <c r="B254" s="14">
        <v>231</v>
      </c>
      <c r="C254" s="26">
        <f t="shared" si="32"/>
        <v>4894360.8645187803</v>
      </c>
      <c r="D254" s="26">
        <f t="shared" si="27"/>
        <v>2508.3599430658746</v>
      </c>
      <c r="E254" s="27" t="str">
        <f t="shared" si="33"/>
        <v>541</v>
      </c>
      <c r="F254" s="28">
        <f t="shared" si="34"/>
        <v>4891311.5045757145</v>
      </c>
      <c r="G254" s="19">
        <v>231</v>
      </c>
      <c r="H254" s="41">
        <f t="shared" si="28"/>
        <v>4934073.8199083433</v>
      </c>
      <c r="I254" s="38">
        <f t="shared" si="29"/>
        <v>2902.8800973794091</v>
      </c>
      <c r="J254" s="42" t="str">
        <f t="shared" si="30"/>
        <v>163</v>
      </c>
      <c r="K254" s="43">
        <f t="shared" si="35"/>
        <v>4931007.9398109643</v>
      </c>
      <c r="L254" s="55">
        <f t="shared" si="31"/>
        <v>-39696.43523524981</v>
      </c>
      <c r="M254" s="6"/>
    </row>
    <row r="255" spans="2:13" x14ac:dyDescent="0.15">
      <c r="B255" s="14">
        <v>232</v>
      </c>
      <c r="C255" s="26">
        <f t="shared" si="32"/>
        <v>4914311.5045757145</v>
      </c>
      <c r="D255" s="26">
        <f t="shared" si="27"/>
        <v>2518.5846460950538</v>
      </c>
      <c r="E255" s="27" t="str">
        <f t="shared" si="33"/>
        <v>541</v>
      </c>
      <c r="F255" s="28">
        <f t="shared" si="34"/>
        <v>4911251.9199296199</v>
      </c>
      <c r="G255" s="19">
        <v>232</v>
      </c>
      <c r="H255" s="41">
        <f t="shared" si="28"/>
        <v>4954007.9398109643</v>
      </c>
      <c r="I255" s="38">
        <f t="shared" si="29"/>
        <v>2914.6080045887843</v>
      </c>
      <c r="J255" s="42" t="str">
        <f t="shared" si="30"/>
        <v>163</v>
      </c>
      <c r="K255" s="43">
        <f t="shared" si="35"/>
        <v>4950930.3318063756</v>
      </c>
      <c r="L255" s="55">
        <f t="shared" si="31"/>
        <v>-39678.411876755767</v>
      </c>
      <c r="M255" s="6"/>
    </row>
    <row r="256" spans="2:13" x14ac:dyDescent="0.15">
      <c r="B256" s="14">
        <v>233</v>
      </c>
      <c r="C256" s="26">
        <f t="shared" si="32"/>
        <v>4934251.9199296199</v>
      </c>
      <c r="D256" s="26">
        <f t="shared" si="27"/>
        <v>2528.8041089639305</v>
      </c>
      <c r="E256" s="27" t="str">
        <f t="shared" si="33"/>
        <v>541</v>
      </c>
      <c r="F256" s="28">
        <f t="shared" si="34"/>
        <v>4931182.1158206556</v>
      </c>
      <c r="G256" s="19">
        <v>233</v>
      </c>
      <c r="H256" s="41">
        <f t="shared" si="28"/>
        <v>4973930.3318063756</v>
      </c>
      <c r="I256" s="38">
        <f t="shared" si="29"/>
        <v>2926.3290118794175</v>
      </c>
      <c r="J256" s="42" t="str">
        <f t="shared" si="30"/>
        <v>163</v>
      </c>
      <c r="K256" s="43">
        <f t="shared" si="35"/>
        <v>4970841.0027944958</v>
      </c>
      <c r="L256" s="55">
        <f t="shared" si="31"/>
        <v>-39658.886973840185</v>
      </c>
      <c r="M256" s="6"/>
    </row>
    <row r="257" spans="2:13" x14ac:dyDescent="0.15">
      <c r="B257" s="14">
        <v>234</v>
      </c>
      <c r="C257" s="26">
        <f t="shared" si="32"/>
        <v>4954182.1158206556</v>
      </c>
      <c r="D257" s="26">
        <f t="shared" si="27"/>
        <v>2539.0183343580861</v>
      </c>
      <c r="E257" s="27" t="str">
        <f t="shared" si="33"/>
        <v>541</v>
      </c>
      <c r="F257" s="28">
        <f t="shared" si="34"/>
        <v>4951102.0974862976</v>
      </c>
      <c r="G257" s="19">
        <v>234</v>
      </c>
      <c r="H257" s="41">
        <f t="shared" si="28"/>
        <v>4993841.0027944958</v>
      </c>
      <c r="I257" s="38">
        <f t="shared" si="29"/>
        <v>2938.0431233107615</v>
      </c>
      <c r="J257" s="42" t="str">
        <f t="shared" si="30"/>
        <v>163</v>
      </c>
      <c r="K257" s="43">
        <f t="shared" si="35"/>
        <v>4990739.9596711854</v>
      </c>
      <c r="L257" s="55">
        <f t="shared" si="31"/>
        <v>-39637.862184887752</v>
      </c>
      <c r="M257" s="6"/>
    </row>
    <row r="258" spans="2:13" x14ac:dyDescent="0.15">
      <c r="B258" s="14">
        <v>235</v>
      </c>
      <c r="C258" s="26">
        <f t="shared" si="32"/>
        <v>4974102.0974862976</v>
      </c>
      <c r="D258" s="26">
        <f t="shared" si="27"/>
        <v>2549.2273249617278</v>
      </c>
      <c r="E258" s="27" t="str">
        <f t="shared" si="33"/>
        <v>541</v>
      </c>
      <c r="F258" s="28">
        <f t="shared" si="34"/>
        <v>4971011.8701613359</v>
      </c>
      <c r="G258" s="19">
        <v>235</v>
      </c>
      <c r="H258" s="41">
        <f t="shared" si="28"/>
        <v>5013739.9596711854</v>
      </c>
      <c r="I258" s="38">
        <f t="shared" si="29"/>
        <v>2949.7503429398807</v>
      </c>
      <c r="J258" s="42" t="str">
        <f t="shared" si="30"/>
        <v>163</v>
      </c>
      <c r="K258" s="43">
        <f t="shared" si="35"/>
        <v>5010627.2093282454</v>
      </c>
      <c r="L258" s="55">
        <f t="shared" si="31"/>
        <v>-39615.339166909456</v>
      </c>
      <c r="M258" s="6"/>
    </row>
    <row r="259" spans="2:13" x14ac:dyDescent="0.15">
      <c r="B259" s="14">
        <v>236</v>
      </c>
      <c r="C259" s="26">
        <f t="shared" si="32"/>
        <v>4994011.8701613359</v>
      </c>
      <c r="D259" s="26">
        <f t="shared" si="27"/>
        <v>2559.431083457685</v>
      </c>
      <c r="E259" s="27" t="str">
        <f t="shared" si="33"/>
        <v>541</v>
      </c>
      <c r="F259" s="28">
        <f t="shared" si="34"/>
        <v>4990911.4390778784</v>
      </c>
      <c r="G259" s="19">
        <v>236</v>
      </c>
      <c r="H259" s="41">
        <f t="shared" si="28"/>
        <v>5033627.2093282454</v>
      </c>
      <c r="I259" s="38">
        <f t="shared" si="29"/>
        <v>2961.4506748214512</v>
      </c>
      <c r="J259" s="42" t="str">
        <f t="shared" si="30"/>
        <v>163</v>
      </c>
      <c r="K259" s="43">
        <f t="shared" si="35"/>
        <v>5030502.7586534237</v>
      </c>
      <c r="L259" s="55">
        <f t="shared" si="31"/>
        <v>-39591.319575545378</v>
      </c>
      <c r="M259" s="6"/>
    </row>
    <row r="260" spans="2:13" x14ac:dyDescent="0.15">
      <c r="B260" s="14">
        <v>237</v>
      </c>
      <c r="C260" s="26">
        <f t="shared" si="32"/>
        <v>5013911.4390778784</v>
      </c>
      <c r="D260" s="26">
        <f t="shared" si="27"/>
        <v>2569.6296125274125</v>
      </c>
      <c r="E260" s="27" t="str">
        <f t="shared" si="33"/>
        <v>541</v>
      </c>
      <c r="F260" s="28">
        <f t="shared" si="34"/>
        <v>5010800.8094653506</v>
      </c>
      <c r="G260" s="19">
        <v>237</v>
      </c>
      <c r="H260" s="41">
        <f t="shared" si="28"/>
        <v>5053502.7586534237</v>
      </c>
      <c r="I260" s="38">
        <f t="shared" si="29"/>
        <v>2973.1441230077648</v>
      </c>
      <c r="J260" s="42" t="str">
        <f t="shared" si="30"/>
        <v>163</v>
      </c>
      <c r="K260" s="43">
        <f t="shared" si="35"/>
        <v>5050366.6145304162</v>
      </c>
      <c r="L260" s="55">
        <f t="shared" si="31"/>
        <v>-39565.805065065622</v>
      </c>
      <c r="M260" s="6"/>
    </row>
    <row r="261" spans="2:13" x14ac:dyDescent="0.15">
      <c r="B261" s="14">
        <v>238</v>
      </c>
      <c r="C261" s="26">
        <f t="shared" si="32"/>
        <v>5033800.8094653506</v>
      </c>
      <c r="D261" s="26">
        <f t="shared" si="27"/>
        <v>2579.8229148509922</v>
      </c>
      <c r="E261" s="27" t="str">
        <f t="shared" si="33"/>
        <v>541</v>
      </c>
      <c r="F261" s="28">
        <f t="shared" si="34"/>
        <v>5030679.9865504997</v>
      </c>
      <c r="G261" s="19">
        <v>238</v>
      </c>
      <c r="H261" s="41">
        <f t="shared" si="28"/>
        <v>5073366.6145304162</v>
      </c>
      <c r="I261" s="38">
        <f t="shared" si="29"/>
        <v>2984.8306915487283</v>
      </c>
      <c r="J261" s="42" t="str">
        <f t="shared" si="30"/>
        <v>163</v>
      </c>
      <c r="K261" s="43">
        <f t="shared" si="35"/>
        <v>5070218.7838388672</v>
      </c>
      <c r="L261" s="55">
        <f t="shared" si="31"/>
        <v>-39538.797288367525</v>
      </c>
      <c r="M261" s="6"/>
    </row>
    <row r="262" spans="2:13" x14ac:dyDescent="0.15">
      <c r="B262" s="14">
        <v>239</v>
      </c>
      <c r="C262" s="26">
        <f t="shared" si="32"/>
        <v>5053679.9865504997</v>
      </c>
      <c r="D262" s="26">
        <f t="shared" si="27"/>
        <v>2590.0109931071311</v>
      </c>
      <c r="E262" s="27" t="str">
        <f t="shared" si="33"/>
        <v>541</v>
      </c>
      <c r="F262" s="28">
        <f t="shared" si="34"/>
        <v>5050548.9755573925</v>
      </c>
      <c r="G262" s="19">
        <v>239</v>
      </c>
      <c r="H262" s="41">
        <f t="shared" si="28"/>
        <v>5093218.7838388672</v>
      </c>
      <c r="I262" s="38">
        <f t="shared" si="29"/>
        <v>2996.5103844918667</v>
      </c>
      <c r="J262" s="42" t="str">
        <f t="shared" si="30"/>
        <v>163</v>
      </c>
      <c r="K262" s="43">
        <f t="shared" si="35"/>
        <v>5090059.2734543756</v>
      </c>
      <c r="L262" s="55">
        <f t="shared" si="31"/>
        <v>-39510.297896983102</v>
      </c>
      <c r="M262" s="6"/>
    </row>
    <row r="263" spans="2:13" ht="14.25" thickBot="1" x14ac:dyDescent="0.2">
      <c r="B263" s="17">
        <v>240</v>
      </c>
      <c r="C263" s="35">
        <f t="shared" si="32"/>
        <v>5073548.9755573925</v>
      </c>
      <c r="D263" s="35">
        <f t="shared" si="27"/>
        <v>2600.1938499731637</v>
      </c>
      <c r="E263" s="36" t="str">
        <f t="shared" si="33"/>
        <v>541</v>
      </c>
      <c r="F263" s="37">
        <f t="shared" si="34"/>
        <v>5070407.7817074191</v>
      </c>
      <c r="G263" s="22">
        <v>240</v>
      </c>
      <c r="H263" s="51">
        <f t="shared" si="28"/>
        <v>5113059.2734543756</v>
      </c>
      <c r="I263" s="52">
        <f t="shared" si="29"/>
        <v>3008.1832058823243</v>
      </c>
      <c r="J263" s="53" t="str">
        <f t="shared" si="30"/>
        <v>163</v>
      </c>
      <c r="K263" s="54">
        <f t="shared" si="35"/>
        <v>5109888.0902484935</v>
      </c>
      <c r="L263" s="58">
        <f t="shared" si="31"/>
        <v>-39480.308541074395</v>
      </c>
      <c r="M263" s="10" t="s">
        <v>29</v>
      </c>
    </row>
    <row r="264" spans="2:13" x14ac:dyDescent="0.15">
      <c r="B264" s="16">
        <v>241</v>
      </c>
      <c r="C264" s="32">
        <f t="shared" si="32"/>
        <v>5093407.7817074191</v>
      </c>
      <c r="D264" s="32">
        <f t="shared" si="27"/>
        <v>2610.3714881250521</v>
      </c>
      <c r="E264" s="33" t="str">
        <f t="shared" si="33"/>
        <v>541</v>
      </c>
      <c r="F264" s="34">
        <f t="shared" si="34"/>
        <v>5090256.410219294</v>
      </c>
      <c r="G264" s="21">
        <v>241</v>
      </c>
      <c r="H264" s="48">
        <f t="shared" si="28"/>
        <v>5132888.0902484935</v>
      </c>
      <c r="I264" s="48">
        <f t="shared" si="29"/>
        <v>3019.8491597628636</v>
      </c>
      <c r="J264" s="49" t="str">
        <f t="shared" si="30"/>
        <v>163</v>
      </c>
      <c r="K264" s="50">
        <f t="shared" si="35"/>
        <v>5129705.2410887303</v>
      </c>
      <c r="L264" s="55">
        <f t="shared" si="31"/>
        <v>-39448.830869436264</v>
      </c>
      <c r="M264" s="6"/>
    </row>
    <row r="265" spans="2:13" x14ac:dyDescent="0.15">
      <c r="B265" s="14">
        <v>242</v>
      </c>
      <c r="C265" s="26">
        <f t="shared" si="32"/>
        <v>5113256.410219294</v>
      </c>
      <c r="D265" s="26">
        <f t="shared" si="27"/>
        <v>2620.543910237388</v>
      </c>
      <c r="E265" s="27" t="str">
        <f t="shared" si="33"/>
        <v>541</v>
      </c>
      <c r="F265" s="28">
        <f t="shared" si="34"/>
        <v>5110094.866309057</v>
      </c>
      <c r="G265" s="19">
        <v>242</v>
      </c>
      <c r="H265" s="41">
        <f t="shared" si="28"/>
        <v>5152705.2410887303</v>
      </c>
      <c r="I265" s="38">
        <f t="shared" si="29"/>
        <v>3031.5082501738693</v>
      </c>
      <c r="J265" s="42" t="str">
        <f t="shared" si="30"/>
        <v>163</v>
      </c>
      <c r="K265" s="43">
        <f t="shared" si="35"/>
        <v>5149510.7328385562</v>
      </c>
      <c r="L265" s="55">
        <f t="shared" si="31"/>
        <v>-39415.866529499181</v>
      </c>
      <c r="M265" s="6"/>
    </row>
    <row r="266" spans="2:13" x14ac:dyDescent="0.15">
      <c r="B266" s="14">
        <v>243</v>
      </c>
      <c r="C266" s="26">
        <f t="shared" si="32"/>
        <v>5133094.866309057</v>
      </c>
      <c r="D266" s="26">
        <f t="shared" si="27"/>
        <v>2630.7111189833918</v>
      </c>
      <c r="E266" s="27" t="str">
        <f t="shared" si="33"/>
        <v>541</v>
      </c>
      <c r="F266" s="28">
        <f t="shared" si="34"/>
        <v>5129923.1551900739</v>
      </c>
      <c r="G266" s="19">
        <v>243</v>
      </c>
      <c r="H266" s="41">
        <f t="shared" si="28"/>
        <v>5172510.7328385562</v>
      </c>
      <c r="I266" s="38">
        <f t="shared" si="29"/>
        <v>3043.1604811533507</v>
      </c>
      <c r="J266" s="42" t="str">
        <f t="shared" si="30"/>
        <v>163</v>
      </c>
      <c r="K266" s="43">
        <f t="shared" si="35"/>
        <v>5169304.5723574031</v>
      </c>
      <c r="L266" s="55">
        <f t="shared" si="31"/>
        <v>-39381.417167329229</v>
      </c>
      <c r="M266" s="6"/>
    </row>
    <row r="267" spans="2:13" x14ac:dyDescent="0.15">
      <c r="B267" s="14">
        <v>244</v>
      </c>
      <c r="C267" s="26">
        <f t="shared" si="32"/>
        <v>5152923.1551900739</v>
      </c>
      <c r="D267" s="26">
        <f t="shared" si="27"/>
        <v>2640.8731170349129</v>
      </c>
      <c r="E267" s="27" t="str">
        <f t="shared" si="33"/>
        <v>541</v>
      </c>
      <c r="F267" s="28">
        <f t="shared" si="34"/>
        <v>5149741.2820730386</v>
      </c>
      <c r="G267" s="19">
        <v>244</v>
      </c>
      <c r="H267" s="41">
        <f t="shared" si="28"/>
        <v>5192304.5723574031</v>
      </c>
      <c r="I267" s="38">
        <f t="shared" si="29"/>
        <v>3054.8058567369389</v>
      </c>
      <c r="J267" s="42" t="str">
        <f t="shared" si="30"/>
        <v>163</v>
      </c>
      <c r="K267" s="43">
        <f t="shared" si="35"/>
        <v>5189086.7665006658</v>
      </c>
      <c r="L267" s="55">
        <f t="shared" si="31"/>
        <v>-39345.484427627176</v>
      </c>
      <c r="M267" s="6"/>
    </row>
    <row r="268" spans="2:13" x14ac:dyDescent="0.15">
      <c r="B268" s="14">
        <v>245</v>
      </c>
      <c r="C268" s="26">
        <f t="shared" si="32"/>
        <v>5172741.2820730386</v>
      </c>
      <c r="D268" s="26">
        <f t="shared" si="27"/>
        <v>2651.0299070624324</v>
      </c>
      <c r="E268" s="27" t="str">
        <f t="shared" si="33"/>
        <v>541</v>
      </c>
      <c r="F268" s="28">
        <f t="shared" si="34"/>
        <v>5169549.252165976</v>
      </c>
      <c r="G268" s="19">
        <v>245</v>
      </c>
      <c r="H268" s="41">
        <f t="shared" si="28"/>
        <v>5212086.7665006658</v>
      </c>
      <c r="I268" s="38">
        <f t="shared" si="29"/>
        <v>3066.4443809578916</v>
      </c>
      <c r="J268" s="42" t="str">
        <f t="shared" si="30"/>
        <v>163</v>
      </c>
      <c r="K268" s="43">
        <f t="shared" si="35"/>
        <v>5208857.3221197082</v>
      </c>
      <c r="L268" s="55">
        <f t="shared" si="31"/>
        <v>-39308.069953732193</v>
      </c>
      <c r="M268" s="6"/>
    </row>
    <row r="269" spans="2:13" x14ac:dyDescent="0.15">
      <c r="B269" s="14">
        <v>246</v>
      </c>
      <c r="C269" s="26">
        <f t="shared" si="32"/>
        <v>5192549.252165976</v>
      </c>
      <c r="D269" s="26">
        <f t="shared" si="27"/>
        <v>2661.1814917350625</v>
      </c>
      <c r="E269" s="27" t="str">
        <f t="shared" si="33"/>
        <v>541</v>
      </c>
      <c r="F269" s="28">
        <f t="shared" si="34"/>
        <v>5189347.0706742406</v>
      </c>
      <c r="G269" s="19">
        <v>246</v>
      </c>
      <c r="H269" s="41">
        <f t="shared" si="28"/>
        <v>5231857.3221197082</v>
      </c>
      <c r="I269" s="38">
        <f t="shared" si="29"/>
        <v>3078.0760578470949</v>
      </c>
      <c r="J269" s="42" t="str">
        <f t="shared" si="30"/>
        <v>163</v>
      </c>
      <c r="K269" s="43">
        <f t="shared" si="35"/>
        <v>5228616.2460618615</v>
      </c>
      <c r="L269" s="55">
        <f t="shared" si="31"/>
        <v>-39269.175387620926</v>
      </c>
      <c r="M269" s="6"/>
    </row>
    <row r="270" spans="2:13" x14ac:dyDescent="0.15">
      <c r="B270" s="14">
        <v>247</v>
      </c>
      <c r="C270" s="26">
        <f t="shared" si="32"/>
        <v>5212347.0706742406</v>
      </c>
      <c r="D270" s="26">
        <f t="shared" si="27"/>
        <v>2671.3278737205483</v>
      </c>
      <c r="E270" s="27" t="str">
        <f t="shared" si="33"/>
        <v>541</v>
      </c>
      <c r="F270" s="28">
        <f t="shared" si="34"/>
        <v>5209134.7428005198</v>
      </c>
      <c r="G270" s="19">
        <v>247</v>
      </c>
      <c r="H270" s="41">
        <f t="shared" si="28"/>
        <v>5251616.2460618615</v>
      </c>
      <c r="I270" s="38">
        <f t="shared" si="29"/>
        <v>3089.7008914330618</v>
      </c>
      <c r="J270" s="42" t="str">
        <f t="shared" si="30"/>
        <v>163</v>
      </c>
      <c r="K270" s="43">
        <f t="shared" si="35"/>
        <v>5248363.5451704282</v>
      </c>
      <c r="L270" s="55">
        <f t="shared" si="31"/>
        <v>-39228.80236990843</v>
      </c>
      <c r="M270" s="6"/>
    </row>
    <row r="271" spans="2:13" x14ac:dyDescent="0.15">
      <c r="B271" s="14">
        <v>248</v>
      </c>
      <c r="C271" s="26">
        <f t="shared" si="32"/>
        <v>5232134.7428005198</v>
      </c>
      <c r="D271" s="26">
        <f t="shared" si="27"/>
        <v>2681.4690556852665</v>
      </c>
      <c r="E271" s="27" t="str">
        <f t="shared" si="33"/>
        <v>541</v>
      </c>
      <c r="F271" s="28">
        <f t="shared" si="34"/>
        <v>5228912.2737448346</v>
      </c>
      <c r="G271" s="19">
        <v>248</v>
      </c>
      <c r="H271" s="41">
        <f t="shared" si="28"/>
        <v>5271363.5451704282</v>
      </c>
      <c r="I271" s="38">
        <f t="shared" si="29"/>
        <v>3101.3188857419354</v>
      </c>
      <c r="J271" s="42" t="str">
        <f t="shared" si="30"/>
        <v>163</v>
      </c>
      <c r="K271" s="43">
        <f t="shared" si="35"/>
        <v>5268099.2262846865</v>
      </c>
      <c r="L271" s="55">
        <f t="shared" si="31"/>
        <v>-39186.952539851889</v>
      </c>
      <c r="M271" s="6"/>
    </row>
    <row r="272" spans="2:13" x14ac:dyDescent="0.15">
      <c r="B272" s="14">
        <v>249</v>
      </c>
      <c r="C272" s="26">
        <f t="shared" si="32"/>
        <v>5251912.2737448346</v>
      </c>
      <c r="D272" s="26">
        <f t="shared" si="27"/>
        <v>2691.6050402942278</v>
      </c>
      <c r="E272" s="27" t="str">
        <f t="shared" si="33"/>
        <v>541</v>
      </c>
      <c r="F272" s="28">
        <f t="shared" si="34"/>
        <v>5248679.6687045405</v>
      </c>
      <c r="G272" s="19">
        <v>249</v>
      </c>
      <c r="H272" s="41">
        <f t="shared" si="28"/>
        <v>5291099.2262846865</v>
      </c>
      <c r="I272" s="38">
        <f t="shared" si="29"/>
        <v>3112.9300447974906</v>
      </c>
      <c r="J272" s="42" t="str">
        <f t="shared" si="30"/>
        <v>163</v>
      </c>
      <c r="K272" s="43">
        <f t="shared" si="35"/>
        <v>5287823.2962398892</v>
      </c>
      <c r="L272" s="55">
        <f t="shared" si="31"/>
        <v>-39143.627535348758</v>
      </c>
      <c r="M272" s="6"/>
    </row>
    <row r="273" spans="2:13" x14ac:dyDescent="0.15">
      <c r="B273" s="14">
        <v>250</v>
      </c>
      <c r="C273" s="26">
        <f t="shared" si="32"/>
        <v>5271679.6687045405</v>
      </c>
      <c r="D273" s="26">
        <f t="shared" si="27"/>
        <v>2701.735830211077</v>
      </c>
      <c r="E273" s="27" t="str">
        <f t="shared" si="33"/>
        <v>541</v>
      </c>
      <c r="F273" s="28">
        <f t="shared" si="34"/>
        <v>5268436.9328743294</v>
      </c>
      <c r="G273" s="19">
        <v>250</v>
      </c>
      <c r="H273" s="41">
        <f t="shared" si="28"/>
        <v>5310823.2962398892</v>
      </c>
      <c r="I273" s="38">
        <f t="shared" si="29"/>
        <v>3124.5343726211354</v>
      </c>
      <c r="J273" s="42" t="str">
        <f t="shared" si="30"/>
        <v>163</v>
      </c>
      <c r="K273" s="43">
        <f t="shared" si="35"/>
        <v>5307535.761867268</v>
      </c>
      <c r="L273" s="55">
        <f t="shared" si="31"/>
        <v>-39098.828992938623</v>
      </c>
      <c r="M273" s="6"/>
    </row>
    <row r="274" spans="2:13" x14ac:dyDescent="0.15">
      <c r="B274" s="14">
        <v>251</v>
      </c>
      <c r="C274" s="26">
        <f t="shared" si="32"/>
        <v>5291436.9328743294</v>
      </c>
      <c r="D274" s="26">
        <f t="shared" si="27"/>
        <v>2711.8614280980937</v>
      </c>
      <c r="E274" s="27" t="str">
        <f t="shared" si="33"/>
        <v>541</v>
      </c>
      <c r="F274" s="28">
        <f t="shared" si="34"/>
        <v>5288184.0714462316</v>
      </c>
      <c r="G274" s="19">
        <v>251</v>
      </c>
      <c r="H274" s="41">
        <f t="shared" si="28"/>
        <v>5330535.761867268</v>
      </c>
      <c r="I274" s="38">
        <f t="shared" si="29"/>
        <v>3136.1318732319091</v>
      </c>
      <c r="J274" s="42" t="str">
        <f t="shared" si="30"/>
        <v>163</v>
      </c>
      <c r="K274" s="43">
        <f t="shared" si="35"/>
        <v>5327236.6299940357</v>
      </c>
      <c r="L274" s="55">
        <f t="shared" si="31"/>
        <v>-39052.558547804132</v>
      </c>
      <c r="M274" s="6"/>
    </row>
    <row r="275" spans="2:13" x14ac:dyDescent="0.15">
      <c r="B275" s="14">
        <v>252</v>
      </c>
      <c r="C275" s="26">
        <f t="shared" si="32"/>
        <v>5311184.0714462316</v>
      </c>
      <c r="D275" s="26">
        <f t="shared" si="27"/>
        <v>2721.981836616194</v>
      </c>
      <c r="E275" s="27" t="str">
        <f t="shared" si="33"/>
        <v>541</v>
      </c>
      <c r="F275" s="28">
        <f t="shared" si="34"/>
        <v>5307921.0896096155</v>
      </c>
      <c r="G275" s="19">
        <v>252</v>
      </c>
      <c r="H275" s="41">
        <f t="shared" si="28"/>
        <v>5350236.6299940357</v>
      </c>
      <c r="I275" s="38">
        <f t="shared" si="29"/>
        <v>3147.7225506464911</v>
      </c>
      <c r="J275" s="42" t="str">
        <f t="shared" si="30"/>
        <v>163</v>
      </c>
      <c r="K275" s="43">
        <f t="shared" si="35"/>
        <v>5346925.9074433893</v>
      </c>
      <c r="L275" s="55">
        <f t="shared" si="31"/>
        <v>-39004.817833773792</v>
      </c>
      <c r="M275" s="6"/>
    </row>
    <row r="276" spans="2:13" x14ac:dyDescent="0.15">
      <c r="B276" s="14">
        <v>253</v>
      </c>
      <c r="C276" s="26">
        <f t="shared" si="32"/>
        <v>5330921.0896096155</v>
      </c>
      <c r="D276" s="26">
        <f t="shared" si="27"/>
        <v>2732.097058424928</v>
      </c>
      <c r="E276" s="27" t="str">
        <f t="shared" si="33"/>
        <v>541</v>
      </c>
      <c r="F276" s="28">
        <f t="shared" si="34"/>
        <v>5327647.9925511908</v>
      </c>
      <c r="G276" s="19">
        <v>253</v>
      </c>
      <c r="H276" s="41">
        <f t="shared" si="28"/>
        <v>5369925.9074433893</v>
      </c>
      <c r="I276" s="38">
        <f t="shared" si="29"/>
        <v>3159.3064088791944</v>
      </c>
      <c r="J276" s="42" t="str">
        <f t="shared" si="30"/>
        <v>163</v>
      </c>
      <c r="K276" s="43">
        <f t="shared" si="35"/>
        <v>5366603.6010345099</v>
      </c>
      <c r="L276" s="55">
        <f t="shared" si="31"/>
        <v>-38955.608483319171</v>
      </c>
      <c r="M276" s="6"/>
    </row>
    <row r="277" spans="2:13" x14ac:dyDescent="0.15">
      <c r="B277" s="14">
        <v>254</v>
      </c>
      <c r="C277" s="26">
        <f t="shared" si="32"/>
        <v>5350647.9925511908</v>
      </c>
      <c r="D277" s="26">
        <f t="shared" si="27"/>
        <v>2742.2070961824852</v>
      </c>
      <c r="E277" s="27" t="str">
        <f t="shared" si="33"/>
        <v>541</v>
      </c>
      <c r="F277" s="28">
        <f t="shared" si="34"/>
        <v>5347364.785455008</v>
      </c>
      <c r="G277" s="19">
        <v>254</v>
      </c>
      <c r="H277" s="41">
        <f t="shared" si="28"/>
        <v>5389603.6010345099</v>
      </c>
      <c r="I277" s="38">
        <f t="shared" si="29"/>
        <v>3170.8834519419702</v>
      </c>
      <c r="J277" s="42" t="str">
        <f t="shared" si="30"/>
        <v>163</v>
      </c>
      <c r="K277" s="43">
        <f t="shared" si="35"/>
        <v>5386269.7175825676</v>
      </c>
      <c r="L277" s="55">
        <f t="shared" si="31"/>
        <v>-38904.932127559558</v>
      </c>
      <c r="M277" s="6"/>
    </row>
    <row r="278" spans="2:13" x14ac:dyDescent="0.15">
      <c r="B278" s="14">
        <v>255</v>
      </c>
      <c r="C278" s="26">
        <f t="shared" si="32"/>
        <v>5370364.785455008</v>
      </c>
      <c r="D278" s="26">
        <f t="shared" si="27"/>
        <v>2752.3119525456914</v>
      </c>
      <c r="E278" s="27" t="str">
        <f t="shared" si="33"/>
        <v>541</v>
      </c>
      <c r="F278" s="28">
        <f t="shared" si="34"/>
        <v>5367071.4735024627</v>
      </c>
      <c r="G278" s="19">
        <v>255</v>
      </c>
      <c r="H278" s="41">
        <f t="shared" si="28"/>
        <v>5409269.7175825676</v>
      </c>
      <c r="I278" s="38">
        <f t="shared" si="29"/>
        <v>3182.453683844411</v>
      </c>
      <c r="J278" s="42" t="str">
        <f t="shared" si="30"/>
        <v>163</v>
      </c>
      <c r="K278" s="43">
        <f t="shared" si="35"/>
        <v>5405924.2638987228</v>
      </c>
      <c r="L278" s="55">
        <f t="shared" si="31"/>
        <v>-38852.790396260098</v>
      </c>
      <c r="M278" s="6"/>
    </row>
    <row r="279" spans="2:13" x14ac:dyDescent="0.15">
      <c r="B279" s="14">
        <v>256</v>
      </c>
      <c r="C279" s="26">
        <f t="shared" si="32"/>
        <v>5390071.4735024627</v>
      </c>
      <c r="D279" s="26">
        <f t="shared" si="27"/>
        <v>2762.4116301700124</v>
      </c>
      <c r="E279" s="27" t="str">
        <f t="shared" si="33"/>
        <v>541</v>
      </c>
      <c r="F279" s="28">
        <f t="shared" si="34"/>
        <v>5386768.0618722923</v>
      </c>
      <c r="G279" s="19">
        <v>256</v>
      </c>
      <c r="H279" s="41">
        <f t="shared" si="28"/>
        <v>5428924.2638987228</v>
      </c>
      <c r="I279" s="38">
        <f t="shared" si="29"/>
        <v>3194.0171085937486</v>
      </c>
      <c r="J279" s="42" t="str">
        <f t="shared" si="30"/>
        <v>163</v>
      </c>
      <c r="K279" s="43">
        <f t="shared" si="35"/>
        <v>5425567.2467901288</v>
      </c>
      <c r="L279" s="55">
        <f t="shared" si="31"/>
        <v>-38799.18491783645</v>
      </c>
      <c r="M279" s="6"/>
    </row>
    <row r="280" spans="2:13" x14ac:dyDescent="0.15">
      <c r="B280" s="14">
        <v>257</v>
      </c>
      <c r="C280" s="26">
        <f t="shared" si="32"/>
        <v>5409768.0618722923</v>
      </c>
      <c r="D280" s="26">
        <f t="shared" si="27"/>
        <v>2772.5061317095497</v>
      </c>
      <c r="E280" s="27" t="str">
        <f t="shared" si="33"/>
        <v>541</v>
      </c>
      <c r="F280" s="28">
        <f t="shared" si="34"/>
        <v>5406454.5557405828</v>
      </c>
      <c r="G280" s="19">
        <v>257</v>
      </c>
      <c r="H280" s="41">
        <f t="shared" si="28"/>
        <v>5448567.2467901288</v>
      </c>
      <c r="I280" s="38">
        <f t="shared" si="29"/>
        <v>3205.5737301948593</v>
      </c>
      <c r="J280" s="42" t="str">
        <f t="shared" si="30"/>
        <v>163</v>
      </c>
      <c r="K280" s="43">
        <f t="shared" si="35"/>
        <v>5445198.6730599338</v>
      </c>
      <c r="L280" s="55">
        <f t="shared" si="31"/>
        <v>-38744.117319351062</v>
      </c>
      <c r="M280" s="6"/>
    </row>
    <row r="281" spans="2:13" x14ac:dyDescent="0.15">
      <c r="B281" s="14">
        <v>258</v>
      </c>
      <c r="C281" s="26">
        <f t="shared" si="32"/>
        <v>5429454.5557405828</v>
      </c>
      <c r="D281" s="26">
        <f t="shared" ref="D281:D344" si="36">C281*$D$8/12</f>
        <v>2782.5954598170488</v>
      </c>
      <c r="E281" s="27" t="str">
        <f t="shared" si="33"/>
        <v>541</v>
      </c>
      <c r="F281" s="28">
        <f t="shared" si="34"/>
        <v>5426130.9602807658</v>
      </c>
      <c r="G281" s="19">
        <v>258</v>
      </c>
      <c r="H281" s="41">
        <f t="shared" ref="H281:H344" si="37">$H$24+K280</f>
        <v>5468198.6730599338</v>
      </c>
      <c r="I281" s="38">
        <f t="shared" ref="I281:I344" si="38">H281*$H$8/12</f>
        <v>3217.123552650261</v>
      </c>
      <c r="J281" s="42" t="str">
        <f t="shared" ref="J281:J344" si="39">$J$24</f>
        <v>163</v>
      </c>
      <c r="K281" s="43">
        <f t="shared" si="35"/>
        <v>5464818.5495072836</v>
      </c>
      <c r="L281" s="55">
        <f t="shared" ref="L281:L344" si="40">F281-K281</f>
        <v>-38687.589226517826</v>
      </c>
      <c r="M281" s="6"/>
    </row>
    <row r="282" spans="2:13" x14ac:dyDescent="0.15">
      <c r="B282" s="14">
        <v>259</v>
      </c>
      <c r="C282" s="26">
        <f t="shared" ref="C282:C345" si="41">$C$24+F281</f>
        <v>5449130.9602807658</v>
      </c>
      <c r="D282" s="26">
        <f t="shared" si="36"/>
        <v>2792.6796171438928</v>
      </c>
      <c r="E282" s="27" t="str">
        <f t="shared" ref="E282:E345" si="42">$E$24</f>
        <v>541</v>
      </c>
      <c r="F282" s="28">
        <f t="shared" si="34"/>
        <v>5445797.2806636216</v>
      </c>
      <c r="G282" s="19">
        <v>259</v>
      </c>
      <c r="H282" s="41">
        <f t="shared" si="37"/>
        <v>5487818.5495072836</v>
      </c>
      <c r="I282" s="38">
        <f t="shared" si="38"/>
        <v>3228.6665799601183</v>
      </c>
      <c r="J282" s="42" t="str">
        <f t="shared" si="39"/>
        <v>163</v>
      </c>
      <c r="K282" s="43">
        <f t="shared" si="35"/>
        <v>5484426.8829273237</v>
      </c>
      <c r="L282" s="55">
        <f t="shared" si="40"/>
        <v>-38629.60226370208</v>
      </c>
      <c r="M282" s="6"/>
    </row>
    <row r="283" spans="2:13" x14ac:dyDescent="0.15">
      <c r="B283" s="14">
        <v>260</v>
      </c>
      <c r="C283" s="26">
        <f t="shared" si="41"/>
        <v>5468797.2806636216</v>
      </c>
      <c r="D283" s="26">
        <f t="shared" si="36"/>
        <v>2802.7586063401063</v>
      </c>
      <c r="E283" s="27" t="str">
        <f t="shared" si="42"/>
        <v>541</v>
      </c>
      <c r="F283" s="28">
        <f t="shared" ref="F283:F346" si="43">C283-D283-E283</f>
        <v>5465453.5220572818</v>
      </c>
      <c r="G283" s="19">
        <v>260</v>
      </c>
      <c r="H283" s="41">
        <f t="shared" si="37"/>
        <v>5507426.8829273237</v>
      </c>
      <c r="I283" s="38">
        <f t="shared" si="38"/>
        <v>3240.2028161222424</v>
      </c>
      <c r="J283" s="42" t="str">
        <f t="shared" si="39"/>
        <v>163</v>
      </c>
      <c r="K283" s="43">
        <f t="shared" ref="K283:K346" si="44">H283-I283-J283</f>
        <v>5504023.6801112015</v>
      </c>
      <c r="L283" s="55">
        <f t="shared" si="40"/>
        <v>-38570.158053919673</v>
      </c>
      <c r="M283" s="6"/>
    </row>
    <row r="284" spans="2:13" x14ac:dyDescent="0.15">
      <c r="B284" s="14">
        <v>261</v>
      </c>
      <c r="C284" s="26">
        <f t="shared" si="41"/>
        <v>5488453.5220572818</v>
      </c>
      <c r="D284" s="26">
        <f t="shared" si="36"/>
        <v>2812.8324300543572</v>
      </c>
      <c r="E284" s="27" t="str">
        <f t="shared" si="42"/>
        <v>541</v>
      </c>
      <c r="F284" s="28">
        <f t="shared" si="43"/>
        <v>5485099.6896272274</v>
      </c>
      <c r="G284" s="19">
        <v>261</v>
      </c>
      <c r="H284" s="41">
        <f t="shared" si="37"/>
        <v>5527023.6801112015</v>
      </c>
      <c r="I284" s="38">
        <f t="shared" si="38"/>
        <v>3251.7322651320901</v>
      </c>
      <c r="J284" s="42" t="str">
        <f t="shared" si="39"/>
        <v>163</v>
      </c>
      <c r="K284" s="43">
        <f t="shared" si="44"/>
        <v>5523608.947846069</v>
      </c>
      <c r="L284" s="55">
        <f t="shared" si="40"/>
        <v>-38509.258218841627</v>
      </c>
      <c r="M284" s="6"/>
    </row>
    <row r="285" spans="2:13" x14ac:dyDescent="0.15">
      <c r="B285" s="14">
        <v>262</v>
      </c>
      <c r="C285" s="26">
        <f t="shared" si="41"/>
        <v>5508099.6896272274</v>
      </c>
      <c r="D285" s="26">
        <f t="shared" si="36"/>
        <v>2822.901090933954</v>
      </c>
      <c r="E285" s="27" t="str">
        <f t="shared" si="42"/>
        <v>541</v>
      </c>
      <c r="F285" s="28">
        <f t="shared" si="43"/>
        <v>5504735.7885362934</v>
      </c>
      <c r="G285" s="19">
        <v>262</v>
      </c>
      <c r="H285" s="41">
        <f t="shared" si="37"/>
        <v>5546608.947846069</v>
      </c>
      <c r="I285" s="38">
        <f t="shared" si="38"/>
        <v>3263.2549309827705</v>
      </c>
      <c r="J285" s="42" t="str">
        <f t="shared" si="39"/>
        <v>163</v>
      </c>
      <c r="K285" s="43">
        <f t="shared" si="44"/>
        <v>5543182.6929150866</v>
      </c>
      <c r="L285" s="55">
        <f t="shared" si="40"/>
        <v>-38446.904378793202</v>
      </c>
      <c r="M285" s="6"/>
    </row>
    <row r="286" spans="2:13" x14ac:dyDescent="0.15">
      <c r="B286" s="14">
        <v>263</v>
      </c>
      <c r="C286" s="26">
        <f t="shared" si="41"/>
        <v>5527735.7885362934</v>
      </c>
      <c r="D286" s="26">
        <f t="shared" si="36"/>
        <v>2832.9645916248505</v>
      </c>
      <c r="E286" s="27" t="str">
        <f t="shared" si="42"/>
        <v>541</v>
      </c>
      <c r="F286" s="28">
        <f t="shared" si="43"/>
        <v>5524361.8239446683</v>
      </c>
      <c r="G286" s="19">
        <v>263</v>
      </c>
      <c r="H286" s="41">
        <f t="shared" si="37"/>
        <v>5566182.6929150866</v>
      </c>
      <c r="I286" s="38">
        <f t="shared" si="38"/>
        <v>3274.7708176650431</v>
      </c>
      <c r="J286" s="42" t="str">
        <f t="shared" si="39"/>
        <v>163</v>
      </c>
      <c r="K286" s="43">
        <f t="shared" si="44"/>
        <v>5562744.9220974213</v>
      </c>
      <c r="L286" s="55">
        <f t="shared" si="40"/>
        <v>-38383.098152752966</v>
      </c>
      <c r="M286" s="6"/>
    </row>
    <row r="287" spans="2:13" x14ac:dyDescent="0.15">
      <c r="B287" s="14">
        <v>264</v>
      </c>
      <c r="C287" s="26">
        <f t="shared" si="41"/>
        <v>5547361.8239446683</v>
      </c>
      <c r="D287" s="26">
        <f t="shared" si="36"/>
        <v>2843.0229347716427</v>
      </c>
      <c r="E287" s="27" t="str">
        <f t="shared" si="42"/>
        <v>541</v>
      </c>
      <c r="F287" s="28">
        <f t="shared" si="43"/>
        <v>5543977.8010098962</v>
      </c>
      <c r="G287" s="19">
        <v>264</v>
      </c>
      <c r="H287" s="41">
        <f t="shared" si="37"/>
        <v>5585744.9220974213</v>
      </c>
      <c r="I287" s="38">
        <f t="shared" si="38"/>
        <v>3286.2799291673164</v>
      </c>
      <c r="J287" s="42" t="str">
        <f t="shared" si="39"/>
        <v>163</v>
      </c>
      <c r="K287" s="43">
        <f t="shared" si="44"/>
        <v>5582295.6421682537</v>
      </c>
      <c r="L287" s="55">
        <f t="shared" si="40"/>
        <v>-38317.841158357449</v>
      </c>
      <c r="M287" s="6"/>
    </row>
    <row r="288" spans="2:13" x14ac:dyDescent="0.15">
      <c r="B288" s="14">
        <v>265</v>
      </c>
      <c r="C288" s="26">
        <f t="shared" si="41"/>
        <v>5566977.8010098962</v>
      </c>
      <c r="D288" s="26">
        <f t="shared" si="36"/>
        <v>2853.0761230175717</v>
      </c>
      <c r="E288" s="27" t="str">
        <f t="shared" si="42"/>
        <v>541</v>
      </c>
      <c r="F288" s="28">
        <f t="shared" si="43"/>
        <v>5563583.7248868784</v>
      </c>
      <c r="G288" s="19">
        <v>265</v>
      </c>
      <c r="H288" s="41">
        <f t="shared" si="37"/>
        <v>5605295.6421682537</v>
      </c>
      <c r="I288" s="38">
        <f t="shared" si="38"/>
        <v>3297.782269475656</v>
      </c>
      <c r="J288" s="42" t="str">
        <f t="shared" si="39"/>
        <v>163</v>
      </c>
      <c r="K288" s="43">
        <f t="shared" si="44"/>
        <v>5601834.8598987777</v>
      </c>
      <c r="L288" s="55">
        <f t="shared" si="40"/>
        <v>-38251.135011899285</v>
      </c>
      <c r="M288" s="6"/>
    </row>
    <row r="289" spans="2:13" x14ac:dyDescent="0.15">
      <c r="B289" s="14">
        <v>266</v>
      </c>
      <c r="C289" s="26">
        <f t="shared" si="41"/>
        <v>5586583.7248868784</v>
      </c>
      <c r="D289" s="26">
        <f t="shared" si="36"/>
        <v>2863.1241590045252</v>
      </c>
      <c r="E289" s="27" t="str">
        <f t="shared" si="42"/>
        <v>541</v>
      </c>
      <c r="F289" s="28">
        <f t="shared" si="43"/>
        <v>5583179.6007278739</v>
      </c>
      <c r="G289" s="19">
        <v>266</v>
      </c>
      <c r="H289" s="41">
        <f t="shared" si="37"/>
        <v>5624834.8598987777</v>
      </c>
      <c r="I289" s="38">
        <f t="shared" si="38"/>
        <v>3309.2778425737811</v>
      </c>
      <c r="J289" s="42" t="str">
        <f t="shared" si="39"/>
        <v>163</v>
      </c>
      <c r="K289" s="43">
        <f t="shared" si="44"/>
        <v>5621362.5820562039</v>
      </c>
      <c r="L289" s="55">
        <f t="shared" si="40"/>
        <v>-38182.981328330003</v>
      </c>
      <c r="M289" s="6"/>
    </row>
    <row r="290" spans="2:13" x14ac:dyDescent="0.15">
      <c r="B290" s="14">
        <v>267</v>
      </c>
      <c r="C290" s="26">
        <f t="shared" si="41"/>
        <v>5606179.6007278739</v>
      </c>
      <c r="D290" s="26">
        <f t="shared" si="36"/>
        <v>2873.1670453730353</v>
      </c>
      <c r="E290" s="27" t="str">
        <f t="shared" si="42"/>
        <v>541</v>
      </c>
      <c r="F290" s="28">
        <f t="shared" si="43"/>
        <v>5602765.4336825004</v>
      </c>
      <c r="G290" s="19">
        <v>267</v>
      </c>
      <c r="H290" s="41">
        <f t="shared" si="37"/>
        <v>5644362.5820562039</v>
      </c>
      <c r="I290" s="38">
        <f t="shared" si="38"/>
        <v>3320.7666524430665</v>
      </c>
      <c r="J290" s="42" t="str">
        <f t="shared" si="39"/>
        <v>163</v>
      </c>
      <c r="K290" s="43">
        <f t="shared" si="44"/>
        <v>5640878.8154037604</v>
      </c>
      <c r="L290" s="55">
        <f t="shared" si="40"/>
        <v>-38113.381721260026</v>
      </c>
      <c r="M290" s="6"/>
    </row>
    <row r="291" spans="2:13" x14ac:dyDescent="0.15">
      <c r="B291" s="14">
        <v>268</v>
      </c>
      <c r="C291" s="26">
        <f t="shared" si="41"/>
        <v>5625765.4336825004</v>
      </c>
      <c r="D291" s="26">
        <f t="shared" si="36"/>
        <v>2883.2047847622816</v>
      </c>
      <c r="E291" s="27" t="str">
        <f t="shared" si="42"/>
        <v>541</v>
      </c>
      <c r="F291" s="28">
        <f t="shared" si="43"/>
        <v>5622341.2288977383</v>
      </c>
      <c r="G291" s="19">
        <v>268</v>
      </c>
      <c r="H291" s="41">
        <f t="shared" si="37"/>
        <v>5663878.8154037604</v>
      </c>
      <c r="I291" s="38">
        <f t="shared" si="38"/>
        <v>3332.2487030625457</v>
      </c>
      <c r="J291" s="42" t="str">
        <f t="shared" si="39"/>
        <v>163</v>
      </c>
      <c r="K291" s="43">
        <f t="shared" si="44"/>
        <v>5660383.5667006979</v>
      </c>
      <c r="L291" s="55">
        <f t="shared" si="40"/>
        <v>-38042.337802959606</v>
      </c>
      <c r="M291" s="6"/>
    </row>
    <row r="292" spans="2:13" x14ac:dyDescent="0.15">
      <c r="B292" s="14">
        <v>269</v>
      </c>
      <c r="C292" s="26">
        <f t="shared" si="41"/>
        <v>5645341.2288977383</v>
      </c>
      <c r="D292" s="26">
        <f t="shared" si="36"/>
        <v>2893.2373798100907</v>
      </c>
      <c r="E292" s="27" t="str">
        <f t="shared" si="42"/>
        <v>541</v>
      </c>
      <c r="F292" s="28">
        <f t="shared" si="43"/>
        <v>5641906.9915179284</v>
      </c>
      <c r="G292" s="19">
        <v>269</v>
      </c>
      <c r="H292" s="41">
        <f t="shared" si="37"/>
        <v>5683383.5667006979</v>
      </c>
      <c r="I292" s="38">
        <f t="shared" si="38"/>
        <v>3343.7239984089106</v>
      </c>
      <c r="J292" s="42" t="str">
        <f t="shared" si="39"/>
        <v>163</v>
      </c>
      <c r="K292" s="43">
        <f t="shared" si="44"/>
        <v>5679876.8427022891</v>
      </c>
      <c r="L292" s="55">
        <f t="shared" si="40"/>
        <v>-37969.851184360683</v>
      </c>
      <c r="M292" s="6"/>
    </row>
    <row r="293" spans="2:13" x14ac:dyDescent="0.15">
      <c r="B293" s="14">
        <v>270</v>
      </c>
      <c r="C293" s="26">
        <f t="shared" si="41"/>
        <v>5664906.9915179284</v>
      </c>
      <c r="D293" s="26">
        <f t="shared" si="36"/>
        <v>2903.2648331529381</v>
      </c>
      <c r="E293" s="27" t="str">
        <f t="shared" si="42"/>
        <v>541</v>
      </c>
      <c r="F293" s="28">
        <f t="shared" si="43"/>
        <v>5661462.7266847752</v>
      </c>
      <c r="G293" s="19">
        <v>270</v>
      </c>
      <c r="H293" s="41">
        <f t="shared" si="37"/>
        <v>5702876.8427022891</v>
      </c>
      <c r="I293" s="38">
        <f t="shared" si="38"/>
        <v>3355.1925424565138</v>
      </c>
      <c r="J293" s="42" t="str">
        <f t="shared" si="39"/>
        <v>163</v>
      </c>
      <c r="K293" s="43">
        <f t="shared" si="44"/>
        <v>5699358.650159833</v>
      </c>
      <c r="L293" s="55">
        <f t="shared" si="40"/>
        <v>-37895.923475057818</v>
      </c>
      <c r="M293" s="6"/>
    </row>
    <row r="294" spans="2:13" x14ac:dyDescent="0.15">
      <c r="B294" s="14">
        <v>271</v>
      </c>
      <c r="C294" s="26">
        <f t="shared" si="41"/>
        <v>5684462.7266847752</v>
      </c>
      <c r="D294" s="26">
        <f t="shared" si="36"/>
        <v>2913.2871474259478</v>
      </c>
      <c r="E294" s="27" t="str">
        <f t="shared" si="42"/>
        <v>541</v>
      </c>
      <c r="F294" s="28">
        <f t="shared" si="43"/>
        <v>5681008.4395373492</v>
      </c>
      <c r="G294" s="19">
        <v>271</v>
      </c>
      <c r="H294" s="41">
        <f t="shared" si="37"/>
        <v>5722358.650159833</v>
      </c>
      <c r="I294" s="38">
        <f t="shared" si="38"/>
        <v>3366.6543391773685</v>
      </c>
      <c r="J294" s="42" t="str">
        <f t="shared" si="39"/>
        <v>163</v>
      </c>
      <c r="K294" s="43">
        <f t="shared" si="44"/>
        <v>5718828.9958206555</v>
      </c>
      <c r="L294" s="55">
        <f t="shared" si="40"/>
        <v>-37820.55628330633</v>
      </c>
      <c r="M294" s="6"/>
    </row>
    <row r="295" spans="2:13" x14ac:dyDescent="0.15">
      <c r="B295" s="14">
        <v>272</v>
      </c>
      <c r="C295" s="26">
        <f t="shared" si="41"/>
        <v>5704008.4395373492</v>
      </c>
      <c r="D295" s="26">
        <f t="shared" si="36"/>
        <v>2923.3043252628918</v>
      </c>
      <c r="E295" s="27" t="str">
        <f t="shared" si="42"/>
        <v>541</v>
      </c>
      <c r="F295" s="28">
        <f t="shared" si="43"/>
        <v>5700544.1352120861</v>
      </c>
      <c r="G295" s="19">
        <v>272</v>
      </c>
      <c r="H295" s="41">
        <f t="shared" si="37"/>
        <v>5741828.9958206555</v>
      </c>
      <c r="I295" s="38">
        <f t="shared" si="38"/>
        <v>3378.1093925411528</v>
      </c>
      <c r="J295" s="42" t="str">
        <f t="shared" si="39"/>
        <v>163</v>
      </c>
      <c r="K295" s="43">
        <f t="shared" si="44"/>
        <v>5738287.886428114</v>
      </c>
      <c r="L295" s="55">
        <f t="shared" si="40"/>
        <v>-37743.751216027886</v>
      </c>
      <c r="M295" s="6"/>
    </row>
    <row r="296" spans="2:13" x14ac:dyDescent="0.15">
      <c r="B296" s="14">
        <v>273</v>
      </c>
      <c r="C296" s="26">
        <f t="shared" si="41"/>
        <v>5723544.1352120861</v>
      </c>
      <c r="D296" s="26">
        <f t="shared" si="36"/>
        <v>2933.3163692961939</v>
      </c>
      <c r="E296" s="27" t="str">
        <f t="shared" si="42"/>
        <v>541</v>
      </c>
      <c r="F296" s="28">
        <f t="shared" si="43"/>
        <v>5720069.8188427901</v>
      </c>
      <c r="G296" s="19">
        <v>273</v>
      </c>
      <c r="H296" s="41">
        <f t="shared" si="37"/>
        <v>5761287.886428114</v>
      </c>
      <c r="I296" s="38">
        <f t="shared" si="38"/>
        <v>3389.557706515207</v>
      </c>
      <c r="J296" s="42" t="str">
        <f t="shared" si="39"/>
        <v>163</v>
      </c>
      <c r="K296" s="43">
        <f t="shared" si="44"/>
        <v>5757735.3287215987</v>
      </c>
      <c r="L296" s="55">
        <f t="shared" si="40"/>
        <v>-37665.509878808632</v>
      </c>
      <c r="M296" s="6"/>
    </row>
    <row r="297" spans="2:13" x14ac:dyDescent="0.15">
      <c r="B297" s="14">
        <v>274</v>
      </c>
      <c r="C297" s="26">
        <f t="shared" si="41"/>
        <v>5743069.8188427901</v>
      </c>
      <c r="D297" s="26">
        <f t="shared" si="36"/>
        <v>2943.3232821569295</v>
      </c>
      <c r="E297" s="27" t="str">
        <f t="shared" si="42"/>
        <v>541</v>
      </c>
      <c r="F297" s="28">
        <f t="shared" si="43"/>
        <v>5739585.495560633</v>
      </c>
      <c r="G297" s="19">
        <v>274</v>
      </c>
      <c r="H297" s="41">
        <f t="shared" si="37"/>
        <v>5780735.3287215987</v>
      </c>
      <c r="I297" s="38">
        <f t="shared" si="38"/>
        <v>3400.9992850645408</v>
      </c>
      <c r="J297" s="42" t="str">
        <f t="shared" si="39"/>
        <v>163</v>
      </c>
      <c r="K297" s="43">
        <f t="shared" si="44"/>
        <v>5777171.3294365341</v>
      </c>
      <c r="L297" s="55">
        <f t="shared" si="40"/>
        <v>-37585.833875901066</v>
      </c>
      <c r="M297" s="6"/>
    </row>
    <row r="298" spans="2:13" x14ac:dyDescent="0.15">
      <c r="B298" s="14">
        <v>275</v>
      </c>
      <c r="C298" s="26">
        <f t="shared" si="41"/>
        <v>5762585.495560633</v>
      </c>
      <c r="D298" s="26">
        <f t="shared" si="36"/>
        <v>2953.3250664748243</v>
      </c>
      <c r="E298" s="27" t="str">
        <f t="shared" si="42"/>
        <v>541</v>
      </c>
      <c r="F298" s="28">
        <f t="shared" si="43"/>
        <v>5759091.1704941578</v>
      </c>
      <c r="G298" s="19">
        <v>275</v>
      </c>
      <c r="H298" s="41">
        <f t="shared" si="37"/>
        <v>5800171.3294365341</v>
      </c>
      <c r="I298" s="38">
        <f t="shared" si="38"/>
        <v>3412.4341321518277</v>
      </c>
      <c r="J298" s="42" t="str">
        <f t="shared" si="39"/>
        <v>163</v>
      </c>
      <c r="K298" s="43">
        <f t="shared" si="44"/>
        <v>5796595.8953043818</v>
      </c>
      <c r="L298" s="55">
        <f t="shared" si="40"/>
        <v>-37504.724810224026</v>
      </c>
      <c r="M298" s="6"/>
    </row>
    <row r="299" spans="2:13" x14ac:dyDescent="0.15">
      <c r="B299" s="14">
        <v>276</v>
      </c>
      <c r="C299" s="26">
        <f t="shared" si="41"/>
        <v>5782091.1704941578</v>
      </c>
      <c r="D299" s="26">
        <f t="shared" si="36"/>
        <v>2963.3217248782562</v>
      </c>
      <c r="E299" s="27" t="str">
        <f t="shared" si="42"/>
        <v>541</v>
      </c>
      <c r="F299" s="28">
        <f t="shared" si="43"/>
        <v>5778586.8487692792</v>
      </c>
      <c r="G299" s="19">
        <v>276</v>
      </c>
      <c r="H299" s="41">
        <f t="shared" si="37"/>
        <v>5819595.8953043818</v>
      </c>
      <c r="I299" s="38">
        <f t="shared" si="38"/>
        <v>3423.8622517374115</v>
      </c>
      <c r="J299" s="42" t="str">
        <f t="shared" si="39"/>
        <v>163</v>
      </c>
      <c r="K299" s="43">
        <f t="shared" si="44"/>
        <v>5816009.0330526447</v>
      </c>
      <c r="L299" s="55">
        <f t="shared" si="40"/>
        <v>-37422.184283365496</v>
      </c>
      <c r="M299" s="6"/>
    </row>
    <row r="300" spans="2:13" x14ac:dyDescent="0.15">
      <c r="B300" s="14">
        <v>277</v>
      </c>
      <c r="C300" s="26">
        <f t="shared" si="41"/>
        <v>5801586.8487692792</v>
      </c>
      <c r="D300" s="26">
        <f t="shared" si="36"/>
        <v>2973.313259994256</v>
      </c>
      <c r="E300" s="27" t="str">
        <f t="shared" si="42"/>
        <v>541</v>
      </c>
      <c r="F300" s="28">
        <f t="shared" si="43"/>
        <v>5798072.5355092846</v>
      </c>
      <c r="G300" s="19">
        <v>277</v>
      </c>
      <c r="H300" s="41">
        <f t="shared" si="37"/>
        <v>5839009.0330526447</v>
      </c>
      <c r="I300" s="38">
        <f t="shared" si="38"/>
        <v>3435.2836477793062</v>
      </c>
      <c r="J300" s="42" t="str">
        <f t="shared" si="39"/>
        <v>163</v>
      </c>
      <c r="K300" s="43">
        <f t="shared" si="44"/>
        <v>5835410.7494048653</v>
      </c>
      <c r="L300" s="55">
        <f t="shared" si="40"/>
        <v>-37338.213895580731</v>
      </c>
      <c r="M300" s="6"/>
    </row>
    <row r="301" spans="2:13" x14ac:dyDescent="0.15">
      <c r="B301" s="14">
        <v>278</v>
      </c>
      <c r="C301" s="26">
        <f t="shared" si="41"/>
        <v>5821072.5355092846</v>
      </c>
      <c r="D301" s="26">
        <f t="shared" si="36"/>
        <v>2983.2996744485085</v>
      </c>
      <c r="E301" s="27" t="str">
        <f t="shared" si="42"/>
        <v>541</v>
      </c>
      <c r="F301" s="28">
        <f t="shared" si="43"/>
        <v>5817548.235834836</v>
      </c>
      <c r="G301" s="19">
        <v>278</v>
      </c>
      <c r="H301" s="41">
        <f t="shared" si="37"/>
        <v>5858410.7494048653</v>
      </c>
      <c r="I301" s="38">
        <f t="shared" si="38"/>
        <v>3446.6983242331958</v>
      </c>
      <c r="J301" s="42" t="str">
        <f t="shared" si="39"/>
        <v>163</v>
      </c>
      <c r="K301" s="43">
        <f t="shared" si="44"/>
        <v>5854801.051080632</v>
      </c>
      <c r="L301" s="55">
        <f t="shared" si="40"/>
        <v>-37252.815245795995</v>
      </c>
      <c r="M301" s="6"/>
    </row>
    <row r="302" spans="2:13" x14ac:dyDescent="0.15">
      <c r="B302" s="14">
        <v>279</v>
      </c>
      <c r="C302" s="26">
        <f t="shared" si="41"/>
        <v>5840548.235834836</v>
      </c>
      <c r="D302" s="26">
        <f t="shared" si="36"/>
        <v>2993.2809708653535</v>
      </c>
      <c r="E302" s="27" t="str">
        <f t="shared" si="42"/>
        <v>541</v>
      </c>
      <c r="F302" s="28">
        <f t="shared" si="43"/>
        <v>5837013.9548639711</v>
      </c>
      <c r="G302" s="19">
        <v>279</v>
      </c>
      <c r="H302" s="41">
        <f t="shared" si="37"/>
        <v>5877801.051080632</v>
      </c>
      <c r="I302" s="38">
        <f t="shared" si="38"/>
        <v>3458.106285052439</v>
      </c>
      <c r="J302" s="42" t="str">
        <f t="shared" si="39"/>
        <v>163</v>
      </c>
      <c r="K302" s="43">
        <f t="shared" si="44"/>
        <v>5874179.9447955796</v>
      </c>
      <c r="L302" s="55">
        <f t="shared" si="40"/>
        <v>-37165.98993160855</v>
      </c>
      <c r="M302" s="6"/>
    </row>
    <row r="303" spans="2:13" x14ac:dyDescent="0.15">
      <c r="B303" s="14">
        <v>280</v>
      </c>
      <c r="C303" s="26">
        <f t="shared" si="41"/>
        <v>5860013.9548639711</v>
      </c>
      <c r="D303" s="26">
        <f t="shared" si="36"/>
        <v>3003.2571518677851</v>
      </c>
      <c r="E303" s="27" t="str">
        <f t="shared" si="42"/>
        <v>541</v>
      </c>
      <c r="F303" s="28">
        <f t="shared" si="43"/>
        <v>5856469.6977121029</v>
      </c>
      <c r="G303" s="19">
        <v>280</v>
      </c>
      <c r="H303" s="41">
        <f t="shared" si="37"/>
        <v>5897179.9447955796</v>
      </c>
      <c r="I303" s="38">
        <f t="shared" si="38"/>
        <v>3469.5075341880661</v>
      </c>
      <c r="J303" s="42" t="str">
        <f t="shared" si="39"/>
        <v>163</v>
      </c>
      <c r="K303" s="43">
        <f t="shared" si="44"/>
        <v>5893547.4372613914</v>
      </c>
      <c r="L303" s="55">
        <f t="shared" si="40"/>
        <v>-37077.739549288526</v>
      </c>
      <c r="M303" s="6"/>
    </row>
    <row r="304" spans="2:13" x14ac:dyDescent="0.15">
      <c r="B304" s="14">
        <v>281</v>
      </c>
      <c r="C304" s="26">
        <f t="shared" si="41"/>
        <v>5879469.6977121029</v>
      </c>
      <c r="D304" s="26">
        <f t="shared" si="36"/>
        <v>3013.228220077453</v>
      </c>
      <c r="E304" s="27" t="str">
        <f t="shared" si="42"/>
        <v>541</v>
      </c>
      <c r="F304" s="28">
        <f t="shared" si="43"/>
        <v>5875915.4694920257</v>
      </c>
      <c r="G304" s="19">
        <v>281</v>
      </c>
      <c r="H304" s="41">
        <f t="shared" si="37"/>
        <v>5916547.4372613914</v>
      </c>
      <c r="I304" s="38">
        <f t="shared" si="38"/>
        <v>3480.9020755887855</v>
      </c>
      <c r="J304" s="42" t="str">
        <f t="shared" si="39"/>
        <v>163</v>
      </c>
      <c r="K304" s="43">
        <f t="shared" si="44"/>
        <v>5912903.5351858027</v>
      </c>
      <c r="L304" s="55">
        <f t="shared" si="40"/>
        <v>-36988.065693777055</v>
      </c>
      <c r="M304" s="6"/>
    </row>
    <row r="305" spans="2:13" x14ac:dyDescent="0.15">
      <c r="B305" s="14">
        <v>282</v>
      </c>
      <c r="C305" s="26">
        <f t="shared" si="41"/>
        <v>5898915.4694920257</v>
      </c>
      <c r="D305" s="26">
        <f t="shared" si="36"/>
        <v>3023.1941781146634</v>
      </c>
      <c r="E305" s="27" t="str">
        <f t="shared" si="42"/>
        <v>541</v>
      </c>
      <c r="F305" s="28">
        <f t="shared" si="43"/>
        <v>5895351.275313911</v>
      </c>
      <c r="G305" s="19">
        <v>282</v>
      </c>
      <c r="H305" s="41">
        <f t="shared" si="37"/>
        <v>5935903.5351858027</v>
      </c>
      <c r="I305" s="38">
        <f t="shared" si="38"/>
        <v>3492.2899132009807</v>
      </c>
      <c r="J305" s="42" t="str">
        <f t="shared" si="39"/>
        <v>163</v>
      </c>
      <c r="K305" s="43">
        <f t="shared" si="44"/>
        <v>5932248.245272602</v>
      </c>
      <c r="L305" s="55">
        <f t="shared" si="40"/>
        <v>-36896.969958690926</v>
      </c>
      <c r="M305" s="6"/>
    </row>
    <row r="306" spans="2:13" x14ac:dyDescent="0.15">
      <c r="B306" s="14">
        <v>283</v>
      </c>
      <c r="C306" s="26">
        <f t="shared" si="41"/>
        <v>5918351.275313911</v>
      </c>
      <c r="D306" s="26">
        <f t="shared" si="36"/>
        <v>3033.1550285983794</v>
      </c>
      <c r="E306" s="27" t="str">
        <f t="shared" si="42"/>
        <v>541</v>
      </c>
      <c r="F306" s="28">
        <f t="shared" si="43"/>
        <v>5914777.1202853126</v>
      </c>
      <c r="G306" s="19">
        <v>283</v>
      </c>
      <c r="H306" s="41">
        <f t="shared" si="37"/>
        <v>5955248.245272602</v>
      </c>
      <c r="I306" s="38">
        <f t="shared" si="38"/>
        <v>3503.6710509687146</v>
      </c>
      <c r="J306" s="42" t="str">
        <f t="shared" si="39"/>
        <v>163</v>
      </c>
      <c r="K306" s="43">
        <f t="shared" si="44"/>
        <v>5951581.5742216334</v>
      </c>
      <c r="L306" s="55">
        <f t="shared" si="40"/>
        <v>-36804.45393632073</v>
      </c>
      <c r="M306" s="6"/>
    </row>
    <row r="307" spans="2:13" x14ac:dyDescent="0.15">
      <c r="B307" s="14">
        <v>284</v>
      </c>
      <c r="C307" s="26">
        <f t="shared" si="41"/>
        <v>5937777.1202853126</v>
      </c>
      <c r="D307" s="26">
        <f t="shared" si="36"/>
        <v>3043.1107741462224</v>
      </c>
      <c r="E307" s="27" t="str">
        <f t="shared" si="42"/>
        <v>541</v>
      </c>
      <c r="F307" s="28">
        <f t="shared" si="43"/>
        <v>5934193.0095111663</v>
      </c>
      <c r="G307" s="19">
        <v>284</v>
      </c>
      <c r="H307" s="41">
        <f t="shared" si="37"/>
        <v>5974581.5742216334</v>
      </c>
      <c r="I307" s="38">
        <f t="shared" si="38"/>
        <v>3515.0454928337276</v>
      </c>
      <c r="J307" s="42" t="str">
        <f t="shared" si="39"/>
        <v>163</v>
      </c>
      <c r="K307" s="43">
        <f t="shared" si="44"/>
        <v>5970903.5287287999</v>
      </c>
      <c r="L307" s="55">
        <f t="shared" si="40"/>
        <v>-36710.519217633642</v>
      </c>
      <c r="M307" s="6"/>
    </row>
    <row r="308" spans="2:13" x14ac:dyDescent="0.15">
      <c r="B308" s="14">
        <v>285</v>
      </c>
      <c r="C308" s="26">
        <f t="shared" si="41"/>
        <v>5957193.0095111663</v>
      </c>
      <c r="D308" s="26">
        <f t="shared" si="36"/>
        <v>3053.0614173744725</v>
      </c>
      <c r="E308" s="27" t="str">
        <f t="shared" si="42"/>
        <v>541</v>
      </c>
      <c r="F308" s="28">
        <f t="shared" si="43"/>
        <v>5953598.9480937915</v>
      </c>
      <c r="G308" s="19">
        <v>285</v>
      </c>
      <c r="H308" s="41">
        <f t="shared" si="37"/>
        <v>5993903.5287287999</v>
      </c>
      <c r="I308" s="38">
        <f t="shared" si="38"/>
        <v>3526.4132427354439</v>
      </c>
      <c r="J308" s="42" t="str">
        <f t="shared" si="39"/>
        <v>163</v>
      </c>
      <c r="K308" s="43">
        <f t="shared" si="44"/>
        <v>5990214.115486064</v>
      </c>
      <c r="L308" s="55">
        <f t="shared" si="40"/>
        <v>-36615.167392272502</v>
      </c>
      <c r="M308" s="6"/>
    </row>
    <row r="309" spans="2:13" x14ac:dyDescent="0.15">
      <c r="B309" s="14">
        <v>286</v>
      </c>
      <c r="C309" s="26">
        <f t="shared" si="41"/>
        <v>5976598.9480937915</v>
      </c>
      <c r="D309" s="26">
        <f t="shared" si="36"/>
        <v>3063.0069608980684</v>
      </c>
      <c r="E309" s="27" t="str">
        <f t="shared" si="42"/>
        <v>541</v>
      </c>
      <c r="F309" s="28">
        <f t="shared" si="43"/>
        <v>5972994.9411328938</v>
      </c>
      <c r="G309" s="19">
        <v>286</v>
      </c>
      <c r="H309" s="41">
        <f t="shared" si="37"/>
        <v>6013214.115486064</v>
      </c>
      <c r="I309" s="38">
        <f t="shared" si="38"/>
        <v>3537.7743046109681</v>
      </c>
      <c r="J309" s="42" t="str">
        <f t="shared" si="39"/>
        <v>163</v>
      </c>
      <c r="K309" s="43">
        <f t="shared" si="44"/>
        <v>6009513.3411814533</v>
      </c>
      <c r="L309" s="55">
        <f t="shared" si="40"/>
        <v>-36518.400048559532</v>
      </c>
      <c r="M309" s="6"/>
    </row>
    <row r="310" spans="2:13" x14ac:dyDescent="0.15">
      <c r="B310" s="14">
        <v>287</v>
      </c>
      <c r="C310" s="26">
        <f t="shared" si="41"/>
        <v>5995994.9411328938</v>
      </c>
      <c r="D310" s="26">
        <f t="shared" si="36"/>
        <v>3072.9474073306083</v>
      </c>
      <c r="E310" s="27" t="str">
        <f t="shared" si="42"/>
        <v>541</v>
      </c>
      <c r="F310" s="28">
        <f t="shared" si="43"/>
        <v>5992380.9937255634</v>
      </c>
      <c r="G310" s="19">
        <v>287</v>
      </c>
      <c r="H310" s="41">
        <f t="shared" si="37"/>
        <v>6032513.3411814533</v>
      </c>
      <c r="I310" s="38">
        <f t="shared" si="38"/>
        <v>3549.1286823950886</v>
      </c>
      <c r="J310" s="42" t="str">
        <f t="shared" si="39"/>
        <v>163</v>
      </c>
      <c r="K310" s="43">
        <f t="shared" si="44"/>
        <v>6028801.2124990579</v>
      </c>
      <c r="L310" s="55">
        <f t="shared" si="40"/>
        <v>-36420.218773494475</v>
      </c>
      <c r="M310" s="6"/>
    </row>
    <row r="311" spans="2:13" x14ac:dyDescent="0.15">
      <c r="B311" s="14">
        <v>288</v>
      </c>
      <c r="C311" s="26">
        <f t="shared" si="41"/>
        <v>6015380.9937255634</v>
      </c>
      <c r="D311" s="26">
        <f t="shared" si="36"/>
        <v>3082.8827592843513</v>
      </c>
      <c r="E311" s="27" t="str">
        <f t="shared" si="42"/>
        <v>541</v>
      </c>
      <c r="F311" s="28">
        <f t="shared" si="43"/>
        <v>6011757.1109662792</v>
      </c>
      <c r="G311" s="19">
        <v>288</v>
      </c>
      <c r="H311" s="41">
        <f t="shared" si="37"/>
        <v>6051801.2124990579</v>
      </c>
      <c r="I311" s="38">
        <f t="shared" si="38"/>
        <v>3560.4763800202795</v>
      </c>
      <c r="J311" s="42" t="str">
        <f t="shared" si="39"/>
        <v>163</v>
      </c>
      <c r="K311" s="43">
        <f t="shared" si="44"/>
        <v>6048077.7361190375</v>
      </c>
      <c r="L311" s="55">
        <f t="shared" si="40"/>
        <v>-36320.625152758323</v>
      </c>
      <c r="M311" s="6"/>
    </row>
    <row r="312" spans="2:13" x14ac:dyDescent="0.15">
      <c r="B312" s="14">
        <v>289</v>
      </c>
      <c r="C312" s="26">
        <f t="shared" si="41"/>
        <v>6034757.1109662792</v>
      </c>
      <c r="D312" s="26">
        <f t="shared" si="36"/>
        <v>3092.8130193702182</v>
      </c>
      <c r="E312" s="27" t="str">
        <f t="shared" si="42"/>
        <v>541</v>
      </c>
      <c r="F312" s="28">
        <f t="shared" si="43"/>
        <v>6031123.2979469085</v>
      </c>
      <c r="G312" s="19">
        <v>289</v>
      </c>
      <c r="H312" s="41">
        <f t="shared" si="37"/>
        <v>6071077.7361190375</v>
      </c>
      <c r="I312" s="38">
        <f t="shared" si="38"/>
        <v>3571.8174014167002</v>
      </c>
      <c r="J312" s="42" t="str">
        <f t="shared" si="39"/>
        <v>163</v>
      </c>
      <c r="K312" s="43">
        <f t="shared" si="44"/>
        <v>6067342.9187176209</v>
      </c>
      <c r="L312" s="55">
        <f t="shared" si="40"/>
        <v>-36219.620770712383</v>
      </c>
      <c r="M312" s="6"/>
    </row>
    <row r="313" spans="2:13" x14ac:dyDescent="0.15">
      <c r="B313" s="14">
        <v>290</v>
      </c>
      <c r="C313" s="26">
        <f t="shared" si="41"/>
        <v>6054123.2979469085</v>
      </c>
      <c r="D313" s="26">
        <f t="shared" si="36"/>
        <v>3102.738190197791</v>
      </c>
      <c r="E313" s="27" t="str">
        <f t="shared" si="42"/>
        <v>541</v>
      </c>
      <c r="F313" s="28">
        <f t="shared" si="43"/>
        <v>6050479.5597567111</v>
      </c>
      <c r="G313" s="19">
        <v>290</v>
      </c>
      <c r="H313" s="41">
        <f t="shared" si="37"/>
        <v>6090342.9187176209</v>
      </c>
      <c r="I313" s="38">
        <f t="shared" si="38"/>
        <v>3583.1517505122006</v>
      </c>
      <c r="J313" s="42" t="str">
        <f t="shared" si="39"/>
        <v>163</v>
      </c>
      <c r="K313" s="43">
        <f t="shared" si="44"/>
        <v>6086596.7669671085</v>
      </c>
      <c r="L313" s="55">
        <f t="shared" si="40"/>
        <v>-36117.207210397348</v>
      </c>
      <c r="M313" s="6"/>
    </row>
    <row r="314" spans="2:13" x14ac:dyDescent="0.15">
      <c r="B314" s="14">
        <v>291</v>
      </c>
      <c r="C314" s="26">
        <f t="shared" si="41"/>
        <v>6073479.5597567111</v>
      </c>
      <c r="D314" s="26">
        <f t="shared" si="36"/>
        <v>3112.6582743753147</v>
      </c>
      <c r="E314" s="27" t="str">
        <f t="shared" si="42"/>
        <v>541</v>
      </c>
      <c r="F314" s="28">
        <f t="shared" si="43"/>
        <v>6069825.9014823362</v>
      </c>
      <c r="G314" s="19">
        <v>291</v>
      </c>
      <c r="H314" s="41">
        <f t="shared" si="37"/>
        <v>6109596.7669671085</v>
      </c>
      <c r="I314" s="38">
        <f t="shared" si="38"/>
        <v>3594.4794312323156</v>
      </c>
      <c r="J314" s="42" t="str">
        <f t="shared" si="39"/>
        <v>163</v>
      </c>
      <c r="K314" s="43">
        <f t="shared" si="44"/>
        <v>6105839.287535876</v>
      </c>
      <c r="L314" s="55">
        <f t="shared" si="40"/>
        <v>-36013.386053539813</v>
      </c>
      <c r="M314" s="6"/>
    </row>
    <row r="315" spans="2:13" x14ac:dyDescent="0.15">
      <c r="B315" s="14">
        <v>292</v>
      </c>
      <c r="C315" s="26">
        <f t="shared" si="41"/>
        <v>6092825.9014823362</v>
      </c>
      <c r="D315" s="26">
        <f t="shared" si="36"/>
        <v>3122.5732745096975</v>
      </c>
      <c r="E315" s="27" t="str">
        <f t="shared" si="42"/>
        <v>541</v>
      </c>
      <c r="F315" s="28">
        <f t="shared" si="43"/>
        <v>6089162.3282078262</v>
      </c>
      <c r="G315" s="19">
        <v>292</v>
      </c>
      <c r="H315" s="41">
        <f t="shared" si="37"/>
        <v>6128839.287535876</v>
      </c>
      <c r="I315" s="38">
        <f t="shared" si="38"/>
        <v>3605.800447500274</v>
      </c>
      <c r="J315" s="42" t="str">
        <f t="shared" si="39"/>
        <v>163</v>
      </c>
      <c r="K315" s="43">
        <f t="shared" si="44"/>
        <v>6125070.4870883757</v>
      </c>
      <c r="L315" s="55">
        <f t="shared" si="40"/>
        <v>-35908.158880549483</v>
      </c>
      <c r="M315" s="6"/>
    </row>
    <row r="316" spans="2:13" x14ac:dyDescent="0.15">
      <c r="B316" s="14">
        <v>293</v>
      </c>
      <c r="C316" s="26">
        <f t="shared" si="41"/>
        <v>6112162.3282078262</v>
      </c>
      <c r="D316" s="26">
        <f t="shared" si="36"/>
        <v>3132.4831932065113</v>
      </c>
      <c r="E316" s="27" t="str">
        <f t="shared" si="42"/>
        <v>541</v>
      </c>
      <c r="F316" s="28">
        <f t="shared" si="43"/>
        <v>6108488.8450146196</v>
      </c>
      <c r="G316" s="19">
        <v>293</v>
      </c>
      <c r="H316" s="41">
        <f t="shared" si="37"/>
        <v>6148070.4870883757</v>
      </c>
      <c r="I316" s="38">
        <f t="shared" si="38"/>
        <v>3617.1148032369947</v>
      </c>
      <c r="J316" s="42" t="str">
        <f t="shared" si="39"/>
        <v>163</v>
      </c>
      <c r="K316" s="43">
        <f t="shared" si="44"/>
        <v>6144290.3722851388</v>
      </c>
      <c r="L316" s="55">
        <f t="shared" si="40"/>
        <v>-35801.527270519175</v>
      </c>
      <c r="M316" s="6"/>
    </row>
    <row r="317" spans="2:13" x14ac:dyDescent="0.15">
      <c r="B317" s="14">
        <v>294</v>
      </c>
      <c r="C317" s="26">
        <f t="shared" si="41"/>
        <v>6131488.8450146196</v>
      </c>
      <c r="D317" s="26">
        <f t="shared" si="36"/>
        <v>3142.3880330699926</v>
      </c>
      <c r="E317" s="27" t="str">
        <f t="shared" si="42"/>
        <v>541</v>
      </c>
      <c r="F317" s="28">
        <f t="shared" si="43"/>
        <v>6127805.45698155</v>
      </c>
      <c r="G317" s="19">
        <v>294</v>
      </c>
      <c r="H317" s="41">
        <f t="shared" si="37"/>
        <v>6167290.3722851388</v>
      </c>
      <c r="I317" s="38">
        <f t="shared" si="38"/>
        <v>3628.4225023610902</v>
      </c>
      <c r="J317" s="42" t="str">
        <f t="shared" si="39"/>
        <v>163</v>
      </c>
      <c r="K317" s="43">
        <f t="shared" si="44"/>
        <v>6163498.9497827776</v>
      </c>
      <c r="L317" s="55">
        <f t="shared" si="40"/>
        <v>-35693.492801227607</v>
      </c>
      <c r="M317" s="6"/>
    </row>
    <row r="318" spans="2:13" x14ac:dyDescent="0.15">
      <c r="B318" s="14">
        <v>295</v>
      </c>
      <c r="C318" s="26">
        <f t="shared" si="41"/>
        <v>6150805.45698155</v>
      </c>
      <c r="D318" s="26">
        <f t="shared" si="36"/>
        <v>3152.287796703044</v>
      </c>
      <c r="E318" s="27" t="str">
        <f t="shared" si="42"/>
        <v>541</v>
      </c>
      <c r="F318" s="28">
        <f t="shared" si="43"/>
        <v>6147112.1691848468</v>
      </c>
      <c r="G318" s="19">
        <v>295</v>
      </c>
      <c r="H318" s="41">
        <f t="shared" si="37"/>
        <v>6186498.9497827776</v>
      </c>
      <c r="I318" s="38">
        <f t="shared" si="38"/>
        <v>3639.7235487888679</v>
      </c>
      <c r="J318" s="42" t="str">
        <f t="shared" si="39"/>
        <v>163</v>
      </c>
      <c r="K318" s="43">
        <f t="shared" si="44"/>
        <v>6182696.226233989</v>
      </c>
      <c r="L318" s="55">
        <f t="shared" si="40"/>
        <v>-35584.057049142197</v>
      </c>
      <c r="M318" s="6"/>
    </row>
    <row r="319" spans="2:13" x14ac:dyDescent="0.15">
      <c r="B319" s="14">
        <v>296</v>
      </c>
      <c r="C319" s="26">
        <f t="shared" si="41"/>
        <v>6170112.1691848468</v>
      </c>
      <c r="D319" s="26">
        <f t="shared" si="36"/>
        <v>3162.1824867072341</v>
      </c>
      <c r="E319" s="27" t="str">
        <f t="shared" si="42"/>
        <v>541</v>
      </c>
      <c r="F319" s="28">
        <f t="shared" si="43"/>
        <v>6166408.9866981395</v>
      </c>
      <c r="G319" s="19">
        <v>296</v>
      </c>
      <c r="H319" s="41">
        <f t="shared" si="37"/>
        <v>6205696.226233989</v>
      </c>
      <c r="I319" s="38">
        <f t="shared" si="38"/>
        <v>3651.0179464343305</v>
      </c>
      <c r="J319" s="42" t="str">
        <f t="shared" si="39"/>
        <v>163</v>
      </c>
      <c r="K319" s="43">
        <f t="shared" si="44"/>
        <v>6201882.2082875548</v>
      </c>
      <c r="L319" s="55">
        <f t="shared" si="40"/>
        <v>-35473.221589415334</v>
      </c>
      <c r="M319" s="6"/>
    </row>
    <row r="320" spans="2:13" x14ac:dyDescent="0.15">
      <c r="B320" s="14">
        <v>297</v>
      </c>
      <c r="C320" s="26">
        <f t="shared" si="41"/>
        <v>6189408.9866981395</v>
      </c>
      <c r="D320" s="26">
        <f t="shared" si="36"/>
        <v>3172.0721056827965</v>
      </c>
      <c r="E320" s="27" t="str">
        <f t="shared" si="42"/>
        <v>541</v>
      </c>
      <c r="F320" s="28">
        <f t="shared" si="43"/>
        <v>6185695.914592457</v>
      </c>
      <c r="G320" s="19">
        <v>297</v>
      </c>
      <c r="H320" s="41">
        <f t="shared" si="37"/>
        <v>6224882.2082875548</v>
      </c>
      <c r="I320" s="38">
        <f t="shared" si="38"/>
        <v>3662.3056992091783</v>
      </c>
      <c r="J320" s="42" t="str">
        <f t="shared" si="39"/>
        <v>163</v>
      </c>
      <c r="K320" s="43">
        <f t="shared" si="44"/>
        <v>6221056.902588346</v>
      </c>
      <c r="L320" s="55">
        <f t="shared" si="40"/>
        <v>-35360.987995889038</v>
      </c>
      <c r="M320" s="6"/>
    </row>
    <row r="321" spans="2:13" x14ac:dyDescent="0.15">
      <c r="B321" s="14">
        <v>298</v>
      </c>
      <c r="C321" s="26">
        <f t="shared" si="41"/>
        <v>6208695.914592457</v>
      </c>
      <c r="D321" s="26">
        <f t="shared" si="36"/>
        <v>3181.9566562286345</v>
      </c>
      <c r="E321" s="27" t="str">
        <f t="shared" si="42"/>
        <v>541</v>
      </c>
      <c r="F321" s="28">
        <f t="shared" si="43"/>
        <v>6204972.9579362283</v>
      </c>
      <c r="G321" s="19">
        <v>298</v>
      </c>
      <c r="H321" s="41">
        <f t="shared" si="37"/>
        <v>6244056.902588346</v>
      </c>
      <c r="I321" s="38">
        <f t="shared" si="38"/>
        <v>3673.5868110228107</v>
      </c>
      <c r="J321" s="42" t="str">
        <f t="shared" si="39"/>
        <v>163</v>
      </c>
      <c r="K321" s="43">
        <f t="shared" si="44"/>
        <v>6240220.3157773232</v>
      </c>
      <c r="L321" s="55">
        <f t="shared" si="40"/>
        <v>-35247.357841094956</v>
      </c>
      <c r="M321" s="6"/>
    </row>
    <row r="322" spans="2:13" x14ac:dyDescent="0.15">
      <c r="B322" s="14">
        <v>299</v>
      </c>
      <c r="C322" s="26">
        <f t="shared" si="41"/>
        <v>6227972.9579362283</v>
      </c>
      <c r="D322" s="26">
        <f t="shared" si="36"/>
        <v>3191.8361409423173</v>
      </c>
      <c r="E322" s="27" t="str">
        <f t="shared" si="42"/>
        <v>541</v>
      </c>
      <c r="F322" s="28">
        <f t="shared" si="43"/>
        <v>6224240.1217952855</v>
      </c>
      <c r="G322" s="19">
        <v>299</v>
      </c>
      <c r="H322" s="41">
        <f t="shared" si="37"/>
        <v>6263220.3157773232</v>
      </c>
      <c r="I322" s="38">
        <f t="shared" si="38"/>
        <v>3684.861285782325</v>
      </c>
      <c r="J322" s="42" t="str">
        <f t="shared" si="39"/>
        <v>163</v>
      </c>
      <c r="K322" s="43">
        <f t="shared" si="44"/>
        <v>6259372.4544915408</v>
      </c>
      <c r="L322" s="55">
        <f t="shared" si="40"/>
        <v>-35132.332696255296</v>
      </c>
      <c r="M322" s="6"/>
    </row>
    <row r="323" spans="2:13" ht="14.25" thickBot="1" x14ac:dyDescent="0.2">
      <c r="B323" s="17">
        <v>300</v>
      </c>
      <c r="C323" s="35">
        <f t="shared" si="41"/>
        <v>6247240.1217952855</v>
      </c>
      <c r="D323" s="35">
        <f t="shared" si="36"/>
        <v>3201.7105624200835</v>
      </c>
      <c r="E323" s="36" t="str">
        <f t="shared" si="42"/>
        <v>541</v>
      </c>
      <c r="F323" s="37">
        <f t="shared" si="43"/>
        <v>6243497.4112328654</v>
      </c>
      <c r="G323" s="20">
        <v>300</v>
      </c>
      <c r="H323" s="44">
        <f t="shared" si="37"/>
        <v>6282372.4544915408</v>
      </c>
      <c r="I323" s="45">
        <f t="shared" si="38"/>
        <v>3696.1291273925235</v>
      </c>
      <c r="J323" s="46" t="str">
        <f t="shared" si="39"/>
        <v>163</v>
      </c>
      <c r="K323" s="47">
        <f t="shared" si="44"/>
        <v>6278513.3253641482</v>
      </c>
      <c r="L323" s="56">
        <f t="shared" si="40"/>
        <v>-35015.914131282829</v>
      </c>
      <c r="M323" s="9" t="s">
        <v>30</v>
      </c>
    </row>
    <row r="324" spans="2:13" x14ac:dyDescent="0.15">
      <c r="B324" s="13">
        <v>301</v>
      </c>
      <c r="C324" s="23">
        <f t="shared" si="41"/>
        <v>6266497.4112328654</v>
      </c>
      <c r="D324" s="23">
        <f t="shared" si="36"/>
        <v>3211.5799232568438</v>
      </c>
      <c r="E324" s="24" t="str">
        <f t="shared" si="42"/>
        <v>541</v>
      </c>
      <c r="F324" s="25">
        <f t="shared" si="43"/>
        <v>6262744.8313096082</v>
      </c>
      <c r="G324" s="21">
        <v>301</v>
      </c>
      <c r="H324" s="48">
        <f t="shared" si="37"/>
        <v>6301513.3253641482</v>
      </c>
      <c r="I324" s="48">
        <f t="shared" si="38"/>
        <v>3707.3903397559075</v>
      </c>
      <c r="J324" s="49" t="str">
        <f t="shared" si="39"/>
        <v>163</v>
      </c>
      <c r="K324" s="50">
        <f t="shared" si="44"/>
        <v>6297642.9350243928</v>
      </c>
      <c r="L324" s="57">
        <f t="shared" si="40"/>
        <v>-34898.103714784607</v>
      </c>
      <c r="M324" s="8"/>
    </row>
    <row r="325" spans="2:13" x14ac:dyDescent="0.15">
      <c r="B325" s="14">
        <v>302</v>
      </c>
      <c r="C325" s="26">
        <f t="shared" si="41"/>
        <v>6285744.8313096082</v>
      </c>
      <c r="D325" s="26">
        <f t="shared" si="36"/>
        <v>3221.4442260461742</v>
      </c>
      <c r="E325" s="27" t="str">
        <f t="shared" si="42"/>
        <v>541</v>
      </c>
      <c r="F325" s="28">
        <f t="shared" si="43"/>
        <v>6281982.3870835621</v>
      </c>
      <c r="G325" s="19">
        <v>302</v>
      </c>
      <c r="H325" s="41">
        <f t="shared" si="37"/>
        <v>6320642.9350243928</v>
      </c>
      <c r="I325" s="38">
        <f t="shared" si="38"/>
        <v>3718.6449267726844</v>
      </c>
      <c r="J325" s="42" t="str">
        <f t="shared" si="39"/>
        <v>163</v>
      </c>
      <c r="K325" s="43">
        <f t="shared" si="44"/>
        <v>6316761.2900976203</v>
      </c>
      <c r="L325" s="55">
        <f t="shared" si="40"/>
        <v>-34778.903014058247</v>
      </c>
      <c r="M325" s="6"/>
    </row>
    <row r="326" spans="2:13" x14ac:dyDescent="0.15">
      <c r="B326" s="14">
        <v>303</v>
      </c>
      <c r="C326" s="26">
        <f t="shared" si="41"/>
        <v>6304982.3870835621</v>
      </c>
      <c r="D326" s="26">
        <f t="shared" si="36"/>
        <v>3231.3034733803256</v>
      </c>
      <c r="E326" s="27" t="str">
        <f t="shared" si="42"/>
        <v>541</v>
      </c>
      <c r="F326" s="28">
        <f t="shared" si="43"/>
        <v>6301210.0836101817</v>
      </c>
      <c r="G326" s="19">
        <v>303</v>
      </c>
      <c r="H326" s="41">
        <f t="shared" si="37"/>
        <v>6339761.2900976203</v>
      </c>
      <c r="I326" s="38">
        <f t="shared" si="38"/>
        <v>3729.892892340767</v>
      </c>
      <c r="J326" s="42" t="str">
        <f t="shared" si="39"/>
        <v>163</v>
      </c>
      <c r="K326" s="43">
        <f t="shared" si="44"/>
        <v>6335868.3972052792</v>
      </c>
      <c r="L326" s="55">
        <f t="shared" si="40"/>
        <v>-34658.313595097512</v>
      </c>
      <c r="M326" s="6"/>
    </row>
    <row r="327" spans="2:13" x14ac:dyDescent="0.15">
      <c r="B327" s="14">
        <v>304</v>
      </c>
      <c r="C327" s="26">
        <f t="shared" si="41"/>
        <v>6324210.0836101817</v>
      </c>
      <c r="D327" s="26">
        <f t="shared" si="36"/>
        <v>3241.1576678502183</v>
      </c>
      <c r="E327" s="27" t="str">
        <f t="shared" si="42"/>
        <v>541</v>
      </c>
      <c r="F327" s="28">
        <f t="shared" si="43"/>
        <v>6320427.9259423316</v>
      </c>
      <c r="G327" s="19">
        <v>304</v>
      </c>
      <c r="H327" s="41">
        <f t="shared" si="37"/>
        <v>6358868.3972052792</v>
      </c>
      <c r="I327" s="38">
        <f t="shared" si="38"/>
        <v>3741.1342403557724</v>
      </c>
      <c r="J327" s="42" t="str">
        <f t="shared" si="39"/>
        <v>163</v>
      </c>
      <c r="K327" s="43">
        <f t="shared" si="44"/>
        <v>6354964.2629649239</v>
      </c>
      <c r="L327" s="55">
        <f t="shared" si="40"/>
        <v>-34536.337022592314</v>
      </c>
      <c r="M327" s="6"/>
    </row>
    <row r="328" spans="2:13" x14ac:dyDescent="0.15">
      <c r="B328" s="14">
        <v>305</v>
      </c>
      <c r="C328" s="26">
        <f t="shared" si="41"/>
        <v>6343427.9259423316</v>
      </c>
      <c r="D328" s="26">
        <f t="shared" si="36"/>
        <v>3251.0068120454453</v>
      </c>
      <c r="E328" s="27" t="str">
        <f t="shared" si="42"/>
        <v>541</v>
      </c>
      <c r="F328" s="28">
        <f t="shared" si="43"/>
        <v>6339635.9191302862</v>
      </c>
      <c r="G328" s="19">
        <v>305</v>
      </c>
      <c r="H328" s="41">
        <f t="shared" si="37"/>
        <v>6377964.2629649239</v>
      </c>
      <c r="I328" s="38">
        <f t="shared" si="38"/>
        <v>3752.3689747110307</v>
      </c>
      <c r="J328" s="42" t="str">
        <f t="shared" si="39"/>
        <v>163</v>
      </c>
      <c r="K328" s="43">
        <f t="shared" si="44"/>
        <v>6374048.8939902131</v>
      </c>
      <c r="L328" s="55">
        <f t="shared" si="40"/>
        <v>-34412.97485992685</v>
      </c>
      <c r="M328" s="6"/>
    </row>
    <row r="329" spans="2:13" x14ac:dyDescent="0.15">
      <c r="B329" s="14">
        <v>306</v>
      </c>
      <c r="C329" s="26">
        <f t="shared" si="41"/>
        <v>6362635.9191302862</v>
      </c>
      <c r="D329" s="26">
        <f t="shared" si="36"/>
        <v>3260.8509085542719</v>
      </c>
      <c r="E329" s="27" t="str">
        <f t="shared" si="42"/>
        <v>541</v>
      </c>
      <c r="F329" s="28">
        <f t="shared" si="43"/>
        <v>6358834.068221732</v>
      </c>
      <c r="G329" s="19">
        <v>306</v>
      </c>
      <c r="H329" s="41">
        <f t="shared" si="37"/>
        <v>6397048.8939902131</v>
      </c>
      <c r="I329" s="38">
        <f t="shared" si="38"/>
        <v>3763.5970992975758</v>
      </c>
      <c r="J329" s="42" t="str">
        <f t="shared" si="39"/>
        <v>163</v>
      </c>
      <c r="K329" s="43">
        <f t="shared" si="44"/>
        <v>6393122.2968909154</v>
      </c>
      <c r="L329" s="55">
        <f t="shared" si="40"/>
        <v>-34288.228669183329</v>
      </c>
      <c r="M329" s="6"/>
    </row>
    <row r="330" spans="2:13" x14ac:dyDescent="0.15">
      <c r="B330" s="14">
        <v>307</v>
      </c>
      <c r="C330" s="26">
        <f t="shared" si="41"/>
        <v>6381834.068221732</v>
      </c>
      <c r="D330" s="26">
        <f t="shared" si="36"/>
        <v>3270.6899599636376</v>
      </c>
      <c r="E330" s="27" t="str">
        <f t="shared" si="42"/>
        <v>541</v>
      </c>
      <c r="F330" s="28">
        <f t="shared" si="43"/>
        <v>6378022.3782617683</v>
      </c>
      <c r="G330" s="19">
        <v>307</v>
      </c>
      <c r="H330" s="41">
        <f t="shared" si="37"/>
        <v>6416122.2968909154</v>
      </c>
      <c r="I330" s="38">
        <f t="shared" si="38"/>
        <v>3774.8186180041553</v>
      </c>
      <c r="J330" s="42" t="str">
        <f t="shared" si="39"/>
        <v>163</v>
      </c>
      <c r="K330" s="43">
        <f t="shared" si="44"/>
        <v>6412184.4782729112</v>
      </c>
      <c r="L330" s="55">
        <f t="shared" si="40"/>
        <v>-34162.100011142902</v>
      </c>
      <c r="M330" s="6"/>
    </row>
    <row r="331" spans="2:13" x14ac:dyDescent="0.15">
      <c r="B331" s="14">
        <v>308</v>
      </c>
      <c r="C331" s="26">
        <f t="shared" si="41"/>
        <v>6401022.3782617683</v>
      </c>
      <c r="D331" s="26">
        <f t="shared" si="36"/>
        <v>3280.523968859156</v>
      </c>
      <c r="E331" s="27" t="str">
        <f t="shared" si="42"/>
        <v>541</v>
      </c>
      <c r="F331" s="28">
        <f t="shared" si="43"/>
        <v>6397200.8542929087</v>
      </c>
      <c r="G331" s="19">
        <v>308</v>
      </c>
      <c r="H331" s="41">
        <f t="shared" si="37"/>
        <v>6435184.4782729112</v>
      </c>
      <c r="I331" s="38">
        <f t="shared" si="38"/>
        <v>3786.0335347172295</v>
      </c>
      <c r="J331" s="42" t="str">
        <f t="shared" si="39"/>
        <v>163</v>
      </c>
      <c r="K331" s="43">
        <f t="shared" si="44"/>
        <v>6431235.4447381943</v>
      </c>
      <c r="L331" s="55">
        <f t="shared" si="40"/>
        <v>-34034.590445285663</v>
      </c>
      <c r="M331" s="6"/>
    </row>
    <row r="332" spans="2:13" x14ac:dyDescent="0.15">
      <c r="B332" s="14">
        <v>309</v>
      </c>
      <c r="C332" s="26">
        <f t="shared" si="41"/>
        <v>6420200.8542929087</v>
      </c>
      <c r="D332" s="26">
        <f t="shared" si="36"/>
        <v>3290.3529378251155</v>
      </c>
      <c r="E332" s="27" t="str">
        <f t="shared" si="42"/>
        <v>541</v>
      </c>
      <c r="F332" s="28">
        <f t="shared" si="43"/>
        <v>6416369.5013550837</v>
      </c>
      <c r="G332" s="19">
        <v>309</v>
      </c>
      <c r="H332" s="41">
        <f t="shared" si="37"/>
        <v>6454235.4447381943</v>
      </c>
      <c r="I332" s="38">
        <f t="shared" si="38"/>
        <v>3797.2418533209711</v>
      </c>
      <c r="J332" s="42" t="str">
        <f t="shared" si="39"/>
        <v>163</v>
      </c>
      <c r="K332" s="43">
        <f t="shared" si="44"/>
        <v>6450275.2028848734</v>
      </c>
      <c r="L332" s="55">
        <f t="shared" si="40"/>
        <v>-33905.701529789716</v>
      </c>
      <c r="M332" s="6"/>
    </row>
    <row r="333" spans="2:13" x14ac:dyDescent="0.15">
      <c r="B333" s="14">
        <v>310</v>
      </c>
      <c r="C333" s="26">
        <f t="shared" si="41"/>
        <v>6439369.5013550837</v>
      </c>
      <c r="D333" s="26">
        <f t="shared" si="36"/>
        <v>3300.1768694444804</v>
      </c>
      <c r="E333" s="27" t="str">
        <f t="shared" si="42"/>
        <v>541</v>
      </c>
      <c r="F333" s="28">
        <f t="shared" si="43"/>
        <v>6435528.3244856391</v>
      </c>
      <c r="G333" s="19">
        <v>310</v>
      </c>
      <c r="H333" s="41">
        <f t="shared" si="37"/>
        <v>6473275.2028848734</v>
      </c>
      <c r="I333" s="38">
        <f t="shared" si="38"/>
        <v>3808.4435776972673</v>
      </c>
      <c r="J333" s="42" t="str">
        <f t="shared" si="39"/>
        <v>163</v>
      </c>
      <c r="K333" s="43">
        <f t="shared" si="44"/>
        <v>6469303.7593071759</v>
      </c>
      <c r="L333" s="55">
        <f t="shared" si="40"/>
        <v>-33775.434821536765</v>
      </c>
      <c r="M333" s="6"/>
    </row>
    <row r="334" spans="2:13" x14ac:dyDescent="0.15">
      <c r="B334" s="14">
        <v>311</v>
      </c>
      <c r="C334" s="26">
        <f t="shared" si="41"/>
        <v>6458528.3244856391</v>
      </c>
      <c r="D334" s="26">
        <f t="shared" si="36"/>
        <v>3309.9957662988904</v>
      </c>
      <c r="E334" s="27" t="str">
        <f t="shared" si="42"/>
        <v>541</v>
      </c>
      <c r="F334" s="28">
        <f t="shared" si="43"/>
        <v>6454677.3287193403</v>
      </c>
      <c r="G334" s="19">
        <v>311</v>
      </c>
      <c r="H334" s="41">
        <f t="shared" si="37"/>
        <v>6492303.7593071759</v>
      </c>
      <c r="I334" s="38">
        <f t="shared" si="38"/>
        <v>3819.6387117257218</v>
      </c>
      <c r="J334" s="42" t="str">
        <f t="shared" si="39"/>
        <v>163</v>
      </c>
      <c r="K334" s="43">
        <f t="shared" si="44"/>
        <v>6488321.1205954505</v>
      </c>
      <c r="L334" s="55">
        <f t="shared" si="40"/>
        <v>-33643.791876110248</v>
      </c>
      <c r="M334" s="6"/>
    </row>
    <row r="335" spans="2:13" x14ac:dyDescent="0.15">
      <c r="B335" s="14">
        <v>312</v>
      </c>
      <c r="C335" s="26">
        <f t="shared" si="41"/>
        <v>6477677.3287193403</v>
      </c>
      <c r="D335" s="26">
        <f t="shared" si="36"/>
        <v>3319.8096309686621</v>
      </c>
      <c r="E335" s="27" t="str">
        <f t="shared" si="42"/>
        <v>541</v>
      </c>
      <c r="F335" s="28">
        <f t="shared" si="43"/>
        <v>6473816.5190883717</v>
      </c>
      <c r="G335" s="19">
        <v>312</v>
      </c>
      <c r="H335" s="41">
        <f t="shared" si="37"/>
        <v>6511321.1205954505</v>
      </c>
      <c r="I335" s="38">
        <f t="shared" si="38"/>
        <v>3830.827259283657</v>
      </c>
      <c r="J335" s="42" t="str">
        <f t="shared" si="39"/>
        <v>163</v>
      </c>
      <c r="K335" s="43">
        <f t="shared" si="44"/>
        <v>6507327.293336167</v>
      </c>
      <c r="L335" s="55">
        <f t="shared" si="40"/>
        <v>-33510.774247795343</v>
      </c>
      <c r="M335" s="6"/>
    </row>
    <row r="336" spans="2:13" x14ac:dyDescent="0.15">
      <c r="B336" s="14">
        <v>313</v>
      </c>
      <c r="C336" s="26">
        <f t="shared" si="41"/>
        <v>6496816.5190883717</v>
      </c>
      <c r="D336" s="26">
        <f t="shared" si="36"/>
        <v>3329.6184660327908</v>
      </c>
      <c r="E336" s="27" t="str">
        <f t="shared" si="42"/>
        <v>541</v>
      </c>
      <c r="F336" s="28">
        <f t="shared" si="43"/>
        <v>6492945.900622339</v>
      </c>
      <c r="G336" s="19">
        <v>313</v>
      </c>
      <c r="H336" s="41">
        <f t="shared" si="37"/>
        <v>6530327.293336167</v>
      </c>
      <c r="I336" s="38">
        <f t="shared" si="38"/>
        <v>3842.0092242461119</v>
      </c>
      <c r="J336" s="42" t="str">
        <f t="shared" si="39"/>
        <v>163</v>
      </c>
      <c r="K336" s="43">
        <f t="shared" si="44"/>
        <v>6526322.2841119207</v>
      </c>
      <c r="L336" s="55">
        <f t="shared" si="40"/>
        <v>-33376.383489581756</v>
      </c>
      <c r="M336" s="6"/>
    </row>
    <row r="337" spans="2:13" x14ac:dyDescent="0.15">
      <c r="B337" s="14">
        <v>314</v>
      </c>
      <c r="C337" s="26">
        <f t="shared" si="41"/>
        <v>6515945.900622339</v>
      </c>
      <c r="D337" s="26">
        <f t="shared" si="36"/>
        <v>3339.4222740689488</v>
      </c>
      <c r="E337" s="27" t="str">
        <f t="shared" si="42"/>
        <v>541</v>
      </c>
      <c r="F337" s="28">
        <f t="shared" si="43"/>
        <v>6512065.4783482701</v>
      </c>
      <c r="G337" s="19">
        <v>314</v>
      </c>
      <c r="H337" s="41">
        <f t="shared" si="37"/>
        <v>6549322.2841119207</v>
      </c>
      <c r="I337" s="38">
        <f t="shared" si="38"/>
        <v>3853.1846104858469</v>
      </c>
      <c r="J337" s="42" t="str">
        <f t="shared" si="39"/>
        <v>163</v>
      </c>
      <c r="K337" s="43">
        <f t="shared" si="44"/>
        <v>6545306.0995014347</v>
      </c>
      <c r="L337" s="55">
        <f t="shared" si="40"/>
        <v>-33240.621153164655</v>
      </c>
      <c r="M337" s="6"/>
    </row>
    <row r="338" spans="2:13" x14ac:dyDescent="0.15">
      <c r="B338" s="14">
        <v>315</v>
      </c>
      <c r="C338" s="26">
        <f t="shared" si="41"/>
        <v>6535065.4783482701</v>
      </c>
      <c r="D338" s="26">
        <f t="shared" si="36"/>
        <v>3349.2210576534885</v>
      </c>
      <c r="E338" s="27" t="str">
        <f t="shared" si="42"/>
        <v>541</v>
      </c>
      <c r="F338" s="28">
        <f t="shared" si="43"/>
        <v>6531175.2572906166</v>
      </c>
      <c r="G338" s="19">
        <v>315</v>
      </c>
      <c r="H338" s="41">
        <f t="shared" si="37"/>
        <v>6568306.0995014347</v>
      </c>
      <c r="I338" s="38">
        <f t="shared" si="38"/>
        <v>3864.3534218733444</v>
      </c>
      <c r="J338" s="42" t="str">
        <f t="shared" si="39"/>
        <v>163</v>
      </c>
      <c r="K338" s="43">
        <f t="shared" si="44"/>
        <v>6564278.7460795613</v>
      </c>
      <c r="L338" s="55">
        <f t="shared" si="40"/>
        <v>-33103.488788944669</v>
      </c>
      <c r="M338" s="6"/>
    </row>
    <row r="339" spans="2:13" x14ac:dyDescent="0.15">
      <c r="B339" s="14">
        <v>316</v>
      </c>
      <c r="C339" s="26">
        <f t="shared" si="41"/>
        <v>6554175.2572906166</v>
      </c>
      <c r="D339" s="26">
        <f t="shared" si="36"/>
        <v>3359.0148193614409</v>
      </c>
      <c r="E339" s="27" t="str">
        <f t="shared" si="42"/>
        <v>541</v>
      </c>
      <c r="F339" s="28">
        <f t="shared" si="43"/>
        <v>6550275.2424712554</v>
      </c>
      <c r="G339" s="19">
        <v>316</v>
      </c>
      <c r="H339" s="41">
        <f t="shared" si="37"/>
        <v>6587278.7460795613</v>
      </c>
      <c r="I339" s="38">
        <f t="shared" si="38"/>
        <v>3875.5156622768086</v>
      </c>
      <c r="J339" s="42" t="str">
        <f t="shared" si="39"/>
        <v>163</v>
      </c>
      <c r="K339" s="43">
        <f t="shared" si="44"/>
        <v>6583240.2304172842</v>
      </c>
      <c r="L339" s="55">
        <f t="shared" si="40"/>
        <v>-32964.987946028821</v>
      </c>
      <c r="M339" s="6"/>
    </row>
    <row r="340" spans="2:13" x14ac:dyDescent="0.15">
      <c r="B340" s="14">
        <v>317</v>
      </c>
      <c r="C340" s="26">
        <f t="shared" si="41"/>
        <v>6573275.2424712554</v>
      </c>
      <c r="D340" s="26">
        <f t="shared" si="36"/>
        <v>3368.8035617665187</v>
      </c>
      <c r="E340" s="27" t="str">
        <f t="shared" si="42"/>
        <v>541</v>
      </c>
      <c r="F340" s="28">
        <f t="shared" si="43"/>
        <v>6569365.4389094887</v>
      </c>
      <c r="G340" s="19">
        <v>317</v>
      </c>
      <c r="H340" s="41">
        <f t="shared" si="37"/>
        <v>6606240.2304172842</v>
      </c>
      <c r="I340" s="38">
        <f t="shared" si="38"/>
        <v>3886.6713355621691</v>
      </c>
      <c r="J340" s="42" t="str">
        <f t="shared" si="39"/>
        <v>163</v>
      </c>
      <c r="K340" s="43">
        <f t="shared" si="44"/>
        <v>6602190.5590817221</v>
      </c>
      <c r="L340" s="55">
        <f t="shared" si="40"/>
        <v>-32825.120172233321</v>
      </c>
      <c r="M340" s="6"/>
    </row>
    <row r="341" spans="2:13" x14ac:dyDescent="0.15">
      <c r="B341" s="14">
        <v>318</v>
      </c>
      <c r="C341" s="26">
        <f t="shared" si="41"/>
        <v>6592365.4389094887</v>
      </c>
      <c r="D341" s="26">
        <f t="shared" si="36"/>
        <v>3378.5872874411129</v>
      </c>
      <c r="E341" s="27" t="str">
        <f t="shared" si="42"/>
        <v>541</v>
      </c>
      <c r="F341" s="28">
        <f t="shared" si="43"/>
        <v>6588445.8516220478</v>
      </c>
      <c r="G341" s="19">
        <v>318</v>
      </c>
      <c r="H341" s="41">
        <f t="shared" si="37"/>
        <v>6625190.5590817221</v>
      </c>
      <c r="I341" s="38">
        <f t="shared" si="38"/>
        <v>3897.8204455930804</v>
      </c>
      <c r="J341" s="42" t="str">
        <f t="shared" si="39"/>
        <v>163</v>
      </c>
      <c r="K341" s="43">
        <f t="shared" si="44"/>
        <v>6621129.7386361286</v>
      </c>
      <c r="L341" s="55">
        <f t="shared" si="40"/>
        <v>-32683.88701408077</v>
      </c>
      <c r="M341" s="6"/>
    </row>
    <row r="342" spans="2:13" x14ac:dyDescent="0.15">
      <c r="B342" s="14">
        <v>319</v>
      </c>
      <c r="C342" s="26">
        <f t="shared" si="41"/>
        <v>6611445.8516220478</v>
      </c>
      <c r="D342" s="26">
        <f t="shared" si="36"/>
        <v>3388.3659989562998</v>
      </c>
      <c r="E342" s="27" t="str">
        <f t="shared" si="42"/>
        <v>541</v>
      </c>
      <c r="F342" s="28">
        <f t="shared" si="43"/>
        <v>6607516.4856230915</v>
      </c>
      <c r="G342" s="19">
        <v>319</v>
      </c>
      <c r="H342" s="41">
        <f t="shared" si="37"/>
        <v>6644129.7386361286</v>
      </c>
      <c r="I342" s="38">
        <f t="shared" si="38"/>
        <v>3908.9629962309227</v>
      </c>
      <c r="J342" s="42" t="str">
        <f t="shared" si="39"/>
        <v>163</v>
      </c>
      <c r="K342" s="43">
        <f t="shared" si="44"/>
        <v>6640057.7756398981</v>
      </c>
      <c r="L342" s="55">
        <f t="shared" si="40"/>
        <v>-32541.290016806684</v>
      </c>
      <c r="M342" s="6"/>
    </row>
    <row r="343" spans="2:13" x14ac:dyDescent="0.15">
      <c r="B343" s="14">
        <v>320</v>
      </c>
      <c r="C343" s="26">
        <f t="shared" si="41"/>
        <v>6630516.4856230915</v>
      </c>
      <c r="D343" s="26">
        <f t="shared" si="36"/>
        <v>3398.1396988818342</v>
      </c>
      <c r="E343" s="27" t="str">
        <f t="shared" si="42"/>
        <v>541</v>
      </c>
      <c r="F343" s="28">
        <f t="shared" si="43"/>
        <v>6626577.3459242098</v>
      </c>
      <c r="G343" s="19">
        <v>320</v>
      </c>
      <c r="H343" s="41">
        <f t="shared" si="37"/>
        <v>6663057.7756398981</v>
      </c>
      <c r="I343" s="38">
        <f t="shared" si="38"/>
        <v>3920.0989913348071</v>
      </c>
      <c r="J343" s="42" t="str">
        <f t="shared" si="39"/>
        <v>163</v>
      </c>
      <c r="K343" s="43">
        <f t="shared" si="44"/>
        <v>6658974.6766485637</v>
      </c>
      <c r="L343" s="55">
        <f t="shared" si="40"/>
        <v>-32397.330724353902</v>
      </c>
      <c r="M343" s="6"/>
    </row>
    <row r="344" spans="2:13" x14ac:dyDescent="0.15">
      <c r="B344" s="14">
        <v>321</v>
      </c>
      <c r="C344" s="26">
        <f t="shared" si="41"/>
        <v>6649577.3459242098</v>
      </c>
      <c r="D344" s="26">
        <f t="shared" si="36"/>
        <v>3407.9083897861578</v>
      </c>
      <c r="E344" s="27" t="str">
        <f t="shared" si="42"/>
        <v>541</v>
      </c>
      <c r="F344" s="28">
        <f t="shared" si="43"/>
        <v>6645628.4375344235</v>
      </c>
      <c r="G344" s="19">
        <v>321</v>
      </c>
      <c r="H344" s="41">
        <f t="shared" si="37"/>
        <v>6681974.6766485637</v>
      </c>
      <c r="I344" s="38">
        <f t="shared" si="38"/>
        <v>3931.2284347615719</v>
      </c>
      <c r="J344" s="42" t="str">
        <f t="shared" si="39"/>
        <v>163</v>
      </c>
      <c r="K344" s="43">
        <f t="shared" si="44"/>
        <v>6677880.4482138017</v>
      </c>
      <c r="L344" s="55">
        <f t="shared" si="40"/>
        <v>-32252.010679378174</v>
      </c>
      <c r="M344" s="6"/>
    </row>
    <row r="345" spans="2:13" x14ac:dyDescent="0.15">
      <c r="B345" s="14">
        <v>322</v>
      </c>
      <c r="C345" s="26">
        <f t="shared" si="41"/>
        <v>6668628.4375344235</v>
      </c>
      <c r="D345" s="26">
        <f t="shared" ref="D345:D383" si="45">C345*$D$8/12</f>
        <v>3417.6720742363923</v>
      </c>
      <c r="E345" s="27" t="str">
        <f t="shared" si="42"/>
        <v>541</v>
      </c>
      <c r="F345" s="28">
        <f t="shared" si="43"/>
        <v>6664669.7654601876</v>
      </c>
      <c r="G345" s="19">
        <v>322</v>
      </c>
      <c r="H345" s="41">
        <f t="shared" ref="H345:H383" si="46">$H$24+K344</f>
        <v>6700880.4482138017</v>
      </c>
      <c r="I345" s="38">
        <f t="shared" ref="I345:I383" si="47">H345*$H$8/12</f>
        <v>3942.3513303657869</v>
      </c>
      <c r="J345" s="42" t="str">
        <f t="shared" ref="J345:J383" si="48">$J$24</f>
        <v>163</v>
      </c>
      <c r="K345" s="43">
        <f t="shared" si="44"/>
        <v>6696775.0968834357</v>
      </c>
      <c r="L345" s="55">
        <f t="shared" ref="L345:L384" si="49">F345-K345</f>
        <v>-32105.331423248164</v>
      </c>
      <c r="M345" s="6"/>
    </row>
    <row r="346" spans="2:13" x14ac:dyDescent="0.15">
      <c r="B346" s="14">
        <v>323</v>
      </c>
      <c r="C346" s="26">
        <f t="shared" ref="C346:C383" si="50">$C$24+F345</f>
        <v>6687669.7654601876</v>
      </c>
      <c r="D346" s="26">
        <f t="shared" si="45"/>
        <v>3427.4307547983462</v>
      </c>
      <c r="E346" s="27" t="str">
        <f t="shared" ref="E346:E383" si="51">$E$24</f>
        <v>541</v>
      </c>
      <c r="F346" s="28">
        <f t="shared" si="43"/>
        <v>6683701.3347053891</v>
      </c>
      <c r="G346" s="19">
        <v>323</v>
      </c>
      <c r="H346" s="41">
        <f t="shared" si="46"/>
        <v>6719775.0968834357</v>
      </c>
      <c r="I346" s="38">
        <f t="shared" si="47"/>
        <v>3953.4676819997549</v>
      </c>
      <c r="J346" s="42" t="str">
        <f t="shared" si="48"/>
        <v>163</v>
      </c>
      <c r="K346" s="43">
        <f t="shared" si="44"/>
        <v>6715658.6292014364</v>
      </c>
      <c r="L346" s="55">
        <f t="shared" si="49"/>
        <v>-31957.294496047311</v>
      </c>
      <c r="M346" s="6"/>
    </row>
    <row r="347" spans="2:13" x14ac:dyDescent="0.15">
      <c r="B347" s="14">
        <v>324</v>
      </c>
      <c r="C347" s="26">
        <f t="shared" si="50"/>
        <v>6706701.3347053891</v>
      </c>
      <c r="D347" s="26">
        <f t="shared" si="45"/>
        <v>3437.1844340365119</v>
      </c>
      <c r="E347" s="27" t="str">
        <f t="shared" si="51"/>
        <v>541</v>
      </c>
      <c r="F347" s="28">
        <f t="shared" ref="F347:F383" si="52">C347-D347-E347</f>
        <v>6702723.1502713524</v>
      </c>
      <c r="G347" s="19">
        <v>324</v>
      </c>
      <c r="H347" s="41">
        <f t="shared" si="46"/>
        <v>6738658.6292014364</v>
      </c>
      <c r="I347" s="38">
        <f t="shared" si="47"/>
        <v>3964.5774935135119</v>
      </c>
      <c r="J347" s="42" t="str">
        <f t="shared" si="48"/>
        <v>163</v>
      </c>
      <c r="K347" s="43">
        <f t="shared" ref="K347:K383" si="53">H347-I347-J347</f>
        <v>6734531.0517079225</v>
      </c>
      <c r="L347" s="55">
        <f t="shared" si="49"/>
        <v>-31807.9014365701</v>
      </c>
      <c r="M347" s="6"/>
    </row>
    <row r="348" spans="2:13" x14ac:dyDescent="0.15">
      <c r="B348" s="14">
        <v>325</v>
      </c>
      <c r="C348" s="26">
        <f t="shared" si="50"/>
        <v>6725723.1502713524</v>
      </c>
      <c r="D348" s="26">
        <f t="shared" si="45"/>
        <v>3446.9331145140682</v>
      </c>
      <c r="E348" s="27" t="str">
        <f t="shared" si="51"/>
        <v>541</v>
      </c>
      <c r="F348" s="28">
        <f t="shared" si="52"/>
        <v>6721735.2171568386</v>
      </c>
      <c r="G348" s="19">
        <v>325</v>
      </c>
      <c r="H348" s="41">
        <f t="shared" si="46"/>
        <v>6757531.0517079225</v>
      </c>
      <c r="I348" s="38">
        <f t="shared" si="47"/>
        <v>3975.680768754828</v>
      </c>
      <c r="J348" s="42" t="str">
        <f t="shared" si="48"/>
        <v>163</v>
      </c>
      <c r="K348" s="43">
        <f t="shared" si="53"/>
        <v>6753392.3709391672</v>
      </c>
      <c r="L348" s="55">
        <f t="shared" si="49"/>
        <v>-31657.153782328591</v>
      </c>
      <c r="M348" s="6"/>
    </row>
    <row r="349" spans="2:13" x14ac:dyDescent="0.15">
      <c r="B349" s="14">
        <v>326</v>
      </c>
      <c r="C349" s="26">
        <f t="shared" si="50"/>
        <v>6744735.2171568386</v>
      </c>
      <c r="D349" s="26">
        <f t="shared" si="45"/>
        <v>3456.6767987928797</v>
      </c>
      <c r="E349" s="27" t="str">
        <f t="shared" si="51"/>
        <v>541</v>
      </c>
      <c r="F349" s="28">
        <f t="shared" si="52"/>
        <v>6740737.5403580461</v>
      </c>
      <c r="G349" s="19">
        <v>326</v>
      </c>
      <c r="H349" s="41">
        <f t="shared" si="46"/>
        <v>6776392.3709391672</v>
      </c>
      <c r="I349" s="38">
        <f t="shared" si="47"/>
        <v>3986.7775115692098</v>
      </c>
      <c r="J349" s="42" t="str">
        <f t="shared" si="48"/>
        <v>163</v>
      </c>
      <c r="K349" s="43">
        <f t="shared" si="53"/>
        <v>6772242.5934275975</v>
      </c>
      <c r="L349" s="55">
        <f t="shared" si="49"/>
        <v>-31505.053069551475</v>
      </c>
      <c r="M349" s="6"/>
    </row>
    <row r="350" spans="2:13" x14ac:dyDescent="0.15">
      <c r="B350" s="14">
        <v>327</v>
      </c>
      <c r="C350" s="26">
        <f t="shared" si="50"/>
        <v>6763737.5403580461</v>
      </c>
      <c r="D350" s="26">
        <f t="shared" si="45"/>
        <v>3466.4154894334988</v>
      </c>
      <c r="E350" s="27" t="str">
        <f t="shared" si="51"/>
        <v>541</v>
      </c>
      <c r="F350" s="28">
        <f t="shared" si="52"/>
        <v>6759730.1248686127</v>
      </c>
      <c r="G350" s="19">
        <v>327</v>
      </c>
      <c r="H350" s="41">
        <f t="shared" si="46"/>
        <v>6795242.5934275975</v>
      </c>
      <c r="I350" s="38">
        <f t="shared" si="47"/>
        <v>3997.8677257999038</v>
      </c>
      <c r="J350" s="42" t="str">
        <f t="shared" si="48"/>
        <v>163</v>
      </c>
      <c r="K350" s="43">
        <f t="shared" si="53"/>
        <v>6791081.7257017978</v>
      </c>
      <c r="L350" s="55">
        <f t="shared" si="49"/>
        <v>-31351.600833185017</v>
      </c>
      <c r="M350" s="6"/>
    </row>
    <row r="351" spans="2:13" x14ac:dyDescent="0.15">
      <c r="B351" s="14">
        <v>328</v>
      </c>
      <c r="C351" s="26">
        <f t="shared" si="50"/>
        <v>6782730.1248686127</v>
      </c>
      <c r="D351" s="26">
        <f t="shared" si="45"/>
        <v>3476.1491889951644</v>
      </c>
      <c r="E351" s="27" t="str">
        <f t="shared" si="51"/>
        <v>541</v>
      </c>
      <c r="F351" s="28">
        <f t="shared" si="52"/>
        <v>6778712.9756796174</v>
      </c>
      <c r="G351" s="19">
        <v>328</v>
      </c>
      <c r="H351" s="41">
        <f t="shared" si="46"/>
        <v>6814081.7257017978</v>
      </c>
      <c r="I351" s="38">
        <f t="shared" si="47"/>
        <v>4008.951415287891</v>
      </c>
      <c r="J351" s="42" t="str">
        <f t="shared" si="48"/>
        <v>163</v>
      </c>
      <c r="K351" s="43">
        <f t="shared" si="53"/>
        <v>6809909.7742865095</v>
      </c>
      <c r="L351" s="55">
        <f t="shared" si="49"/>
        <v>-31196.798606892116</v>
      </c>
      <c r="M351" s="6"/>
    </row>
    <row r="352" spans="2:13" x14ac:dyDescent="0.15">
      <c r="B352" s="14">
        <v>329</v>
      </c>
      <c r="C352" s="26">
        <f t="shared" si="50"/>
        <v>6801712.9756796174</v>
      </c>
      <c r="D352" s="26">
        <f t="shared" si="45"/>
        <v>3485.877900035804</v>
      </c>
      <c r="E352" s="27" t="str">
        <f t="shared" si="51"/>
        <v>541</v>
      </c>
      <c r="F352" s="28">
        <f t="shared" si="52"/>
        <v>6797686.0977795813</v>
      </c>
      <c r="G352" s="19">
        <v>329</v>
      </c>
      <c r="H352" s="41">
        <f t="shared" si="46"/>
        <v>6832909.7742865095</v>
      </c>
      <c r="I352" s="38">
        <f t="shared" si="47"/>
        <v>4020.0285838718969</v>
      </c>
      <c r="J352" s="42" t="str">
        <f t="shared" si="48"/>
        <v>163</v>
      </c>
      <c r="K352" s="43">
        <f t="shared" si="53"/>
        <v>6828726.7457026374</v>
      </c>
      <c r="L352" s="55">
        <f t="shared" si="49"/>
        <v>-31040.647923056036</v>
      </c>
      <c r="M352" s="6"/>
    </row>
    <row r="353" spans="2:13" x14ac:dyDescent="0.15">
      <c r="B353" s="14">
        <v>330</v>
      </c>
      <c r="C353" s="26">
        <f t="shared" si="50"/>
        <v>6820686.0977795813</v>
      </c>
      <c r="D353" s="26">
        <f t="shared" si="45"/>
        <v>3495.6016251120359</v>
      </c>
      <c r="E353" s="27" t="str">
        <f t="shared" si="51"/>
        <v>541</v>
      </c>
      <c r="F353" s="28">
        <f t="shared" si="52"/>
        <v>6816649.4961544694</v>
      </c>
      <c r="G353" s="19">
        <v>330</v>
      </c>
      <c r="H353" s="41">
        <f t="shared" si="46"/>
        <v>6851726.7457026374</v>
      </c>
      <c r="I353" s="38">
        <f t="shared" si="47"/>
        <v>4031.0992353883853</v>
      </c>
      <c r="J353" s="42" t="str">
        <f t="shared" si="48"/>
        <v>163</v>
      </c>
      <c r="K353" s="43">
        <f t="shared" si="53"/>
        <v>6847532.6464672489</v>
      </c>
      <c r="L353" s="55">
        <f t="shared" si="49"/>
        <v>-30883.150312779471</v>
      </c>
      <c r="M353" s="6"/>
    </row>
    <row r="354" spans="2:13" x14ac:dyDescent="0.15">
      <c r="B354" s="14">
        <v>331</v>
      </c>
      <c r="C354" s="26">
        <f t="shared" si="50"/>
        <v>6839649.4961544694</v>
      </c>
      <c r="D354" s="26">
        <f t="shared" si="45"/>
        <v>3505.3203667791659</v>
      </c>
      <c r="E354" s="27" t="str">
        <f t="shared" si="51"/>
        <v>541</v>
      </c>
      <c r="F354" s="28">
        <f t="shared" si="52"/>
        <v>6835603.1757876901</v>
      </c>
      <c r="G354" s="19">
        <v>331</v>
      </c>
      <c r="H354" s="41">
        <f t="shared" si="46"/>
        <v>6870532.6464672489</v>
      </c>
      <c r="I354" s="38">
        <f t="shared" si="47"/>
        <v>4042.1633736715648</v>
      </c>
      <c r="J354" s="42" t="str">
        <f t="shared" si="48"/>
        <v>163</v>
      </c>
      <c r="K354" s="43">
        <f t="shared" si="53"/>
        <v>6866327.4830935774</v>
      </c>
      <c r="L354" s="55">
        <f t="shared" si="49"/>
        <v>-30724.307305887341</v>
      </c>
      <c r="M354" s="6"/>
    </row>
    <row r="355" spans="2:13" x14ac:dyDescent="0.15">
      <c r="B355" s="14">
        <v>332</v>
      </c>
      <c r="C355" s="26">
        <f t="shared" si="50"/>
        <v>6858603.1757876901</v>
      </c>
      <c r="D355" s="26">
        <f t="shared" si="45"/>
        <v>3515.034127591191</v>
      </c>
      <c r="E355" s="27" t="str">
        <f t="shared" si="51"/>
        <v>541</v>
      </c>
      <c r="F355" s="28">
        <f t="shared" si="52"/>
        <v>6854547.1416600989</v>
      </c>
      <c r="G355" s="19">
        <v>332</v>
      </c>
      <c r="H355" s="41">
        <f t="shared" si="46"/>
        <v>6889327.4830935774</v>
      </c>
      <c r="I355" s="38">
        <f t="shared" si="47"/>
        <v>4053.2210025533882</v>
      </c>
      <c r="J355" s="42" t="str">
        <f t="shared" si="48"/>
        <v>163</v>
      </c>
      <c r="K355" s="43">
        <f t="shared" si="53"/>
        <v>6885111.2620910238</v>
      </c>
      <c r="L355" s="55">
        <f t="shared" si="49"/>
        <v>-30564.12043092493</v>
      </c>
      <c r="M355" s="6"/>
    </row>
    <row r="356" spans="2:13" x14ac:dyDescent="0.15">
      <c r="B356" s="14">
        <v>333</v>
      </c>
      <c r="C356" s="26">
        <f t="shared" si="50"/>
        <v>6877547.1416600989</v>
      </c>
      <c r="D356" s="26">
        <f t="shared" si="45"/>
        <v>3524.7429101008006</v>
      </c>
      <c r="E356" s="27" t="str">
        <f t="shared" si="51"/>
        <v>541</v>
      </c>
      <c r="F356" s="28">
        <f t="shared" si="52"/>
        <v>6873481.3987499978</v>
      </c>
      <c r="G356" s="19">
        <v>333</v>
      </c>
      <c r="H356" s="41">
        <f t="shared" si="46"/>
        <v>6908111.2620910238</v>
      </c>
      <c r="I356" s="38">
        <f t="shared" si="47"/>
        <v>4064.2721258635524</v>
      </c>
      <c r="J356" s="42" t="str">
        <f t="shared" si="48"/>
        <v>163</v>
      </c>
      <c r="K356" s="43">
        <f t="shared" si="53"/>
        <v>6903883.9899651604</v>
      </c>
      <c r="L356" s="55">
        <f t="shared" si="49"/>
        <v>-30402.591215162538</v>
      </c>
      <c r="M356" s="6"/>
    </row>
    <row r="357" spans="2:13" x14ac:dyDescent="0.15">
      <c r="B357" s="14">
        <v>334</v>
      </c>
      <c r="C357" s="26">
        <f t="shared" si="50"/>
        <v>6896481.3987499978</v>
      </c>
      <c r="D357" s="26">
        <f t="shared" si="45"/>
        <v>3534.4467168593742</v>
      </c>
      <c r="E357" s="27" t="str">
        <f t="shared" si="51"/>
        <v>541</v>
      </c>
      <c r="F357" s="28">
        <f t="shared" si="52"/>
        <v>6892405.9520331388</v>
      </c>
      <c r="G357" s="19">
        <v>334</v>
      </c>
      <c r="H357" s="41">
        <f t="shared" si="46"/>
        <v>6926883.9899651604</v>
      </c>
      <c r="I357" s="38">
        <f t="shared" si="47"/>
        <v>4075.3167474295028</v>
      </c>
      <c r="J357" s="42" t="str">
        <f t="shared" si="48"/>
        <v>163</v>
      </c>
      <c r="K357" s="43">
        <f t="shared" si="53"/>
        <v>6922645.6732177306</v>
      </c>
      <c r="L357" s="55">
        <f t="shared" si="49"/>
        <v>-30239.721184591763</v>
      </c>
      <c r="M357" s="6"/>
    </row>
    <row r="358" spans="2:13" x14ac:dyDescent="0.15">
      <c r="B358" s="14">
        <v>335</v>
      </c>
      <c r="C358" s="26">
        <f t="shared" si="50"/>
        <v>6915405.9520331388</v>
      </c>
      <c r="D358" s="26">
        <f t="shared" si="45"/>
        <v>3544.145550416984</v>
      </c>
      <c r="E358" s="27" t="str">
        <f t="shared" si="51"/>
        <v>541</v>
      </c>
      <c r="F358" s="28">
        <f t="shared" si="52"/>
        <v>6911320.8064827221</v>
      </c>
      <c r="G358" s="19">
        <v>335</v>
      </c>
      <c r="H358" s="41">
        <f t="shared" si="46"/>
        <v>6945645.6732177306</v>
      </c>
      <c r="I358" s="38">
        <f t="shared" si="47"/>
        <v>4086.3548710764317</v>
      </c>
      <c r="J358" s="42" t="str">
        <f t="shared" si="48"/>
        <v>163</v>
      </c>
      <c r="K358" s="43">
        <f t="shared" si="53"/>
        <v>6941396.3183466541</v>
      </c>
      <c r="L358" s="55">
        <f t="shared" si="49"/>
        <v>-30075.511863932014</v>
      </c>
      <c r="M358" s="6"/>
    </row>
    <row r="359" spans="2:13" x14ac:dyDescent="0.15">
      <c r="B359" s="14">
        <v>336</v>
      </c>
      <c r="C359" s="26">
        <f t="shared" si="50"/>
        <v>6934320.8064827221</v>
      </c>
      <c r="D359" s="26">
        <f t="shared" si="45"/>
        <v>3553.8394133223951</v>
      </c>
      <c r="E359" s="27" t="str">
        <f t="shared" si="51"/>
        <v>541</v>
      </c>
      <c r="F359" s="28">
        <f t="shared" si="52"/>
        <v>6930225.9670693995</v>
      </c>
      <c r="G359" s="19">
        <v>336</v>
      </c>
      <c r="H359" s="41">
        <f t="shared" si="46"/>
        <v>6964396.3183466541</v>
      </c>
      <c r="I359" s="38">
        <f t="shared" si="47"/>
        <v>4097.3865006272817</v>
      </c>
      <c r="J359" s="42" t="str">
        <f t="shared" si="48"/>
        <v>163</v>
      </c>
      <c r="K359" s="43">
        <f t="shared" si="53"/>
        <v>6960135.9318460263</v>
      </c>
      <c r="L359" s="55">
        <f t="shared" si="49"/>
        <v>-29909.964776626788</v>
      </c>
      <c r="M359" s="6"/>
    </row>
    <row r="360" spans="2:13" x14ac:dyDescent="0.15">
      <c r="B360" s="14">
        <v>337</v>
      </c>
      <c r="C360" s="26">
        <f t="shared" si="50"/>
        <v>6953225.9670693995</v>
      </c>
      <c r="D360" s="26">
        <f t="shared" si="45"/>
        <v>3563.5283081230677</v>
      </c>
      <c r="E360" s="27" t="str">
        <f t="shared" si="51"/>
        <v>541</v>
      </c>
      <c r="F360" s="28">
        <f t="shared" si="52"/>
        <v>6949121.4387612762</v>
      </c>
      <c r="G360" s="19">
        <v>337</v>
      </c>
      <c r="H360" s="41">
        <f t="shared" si="46"/>
        <v>6983135.9318460263</v>
      </c>
      <c r="I360" s="38">
        <f t="shared" si="47"/>
        <v>4108.4116399027453</v>
      </c>
      <c r="J360" s="42" t="str">
        <f t="shared" si="48"/>
        <v>163</v>
      </c>
      <c r="K360" s="43">
        <f t="shared" si="53"/>
        <v>6978864.5202061236</v>
      </c>
      <c r="L360" s="55">
        <f t="shared" si="49"/>
        <v>-29743.081444847398</v>
      </c>
      <c r="M360" s="6"/>
    </row>
    <row r="361" spans="2:13" x14ac:dyDescent="0.15">
      <c r="B361" s="14">
        <v>338</v>
      </c>
      <c r="C361" s="26">
        <f t="shared" si="50"/>
        <v>6972121.4387612762</v>
      </c>
      <c r="D361" s="26">
        <f t="shared" si="45"/>
        <v>3573.2122373651541</v>
      </c>
      <c r="E361" s="27" t="str">
        <f t="shared" si="51"/>
        <v>541</v>
      </c>
      <c r="F361" s="28">
        <f t="shared" si="52"/>
        <v>6968007.2265239106</v>
      </c>
      <c r="G361" s="19">
        <v>338</v>
      </c>
      <c r="H361" s="41">
        <f t="shared" si="46"/>
        <v>7001864.5202061236</v>
      </c>
      <c r="I361" s="38">
        <f t="shared" si="47"/>
        <v>4119.4302927212693</v>
      </c>
      <c r="J361" s="42" t="str">
        <f t="shared" si="48"/>
        <v>163</v>
      </c>
      <c r="K361" s="43">
        <f t="shared" si="53"/>
        <v>6997582.0899134027</v>
      </c>
      <c r="L361" s="55">
        <f t="shared" si="49"/>
        <v>-29574.863389492035</v>
      </c>
      <c r="M361" s="6"/>
    </row>
    <row r="362" spans="2:13" x14ac:dyDescent="0.15">
      <c r="B362" s="14">
        <v>339</v>
      </c>
      <c r="C362" s="26">
        <f t="shared" si="50"/>
        <v>6991007.2265239106</v>
      </c>
      <c r="D362" s="26">
        <f t="shared" si="45"/>
        <v>3582.8912035935045</v>
      </c>
      <c r="E362" s="27" t="str">
        <f t="shared" si="51"/>
        <v>541</v>
      </c>
      <c r="F362" s="28">
        <f t="shared" si="52"/>
        <v>6986883.3353203172</v>
      </c>
      <c r="G362" s="19">
        <v>339</v>
      </c>
      <c r="H362" s="41">
        <f t="shared" si="46"/>
        <v>7020582.0899134027</v>
      </c>
      <c r="I362" s="38">
        <f t="shared" si="47"/>
        <v>4130.4424628990519</v>
      </c>
      <c r="J362" s="42" t="str">
        <f t="shared" si="48"/>
        <v>163</v>
      </c>
      <c r="K362" s="43">
        <f t="shared" si="53"/>
        <v>7016288.6474505039</v>
      </c>
      <c r="L362" s="55">
        <f t="shared" si="49"/>
        <v>-29405.312130186707</v>
      </c>
      <c r="M362" s="6"/>
    </row>
    <row r="363" spans="2:13" x14ac:dyDescent="0.15">
      <c r="B363" s="14">
        <v>340</v>
      </c>
      <c r="C363" s="26">
        <f t="shared" si="50"/>
        <v>7009883.3353203172</v>
      </c>
      <c r="D363" s="26">
        <f t="shared" si="45"/>
        <v>3592.5652093516624</v>
      </c>
      <c r="E363" s="27" t="str">
        <f t="shared" si="51"/>
        <v>541</v>
      </c>
      <c r="F363" s="28">
        <f t="shared" si="52"/>
        <v>7005749.7701109657</v>
      </c>
      <c r="G363" s="19">
        <v>340</v>
      </c>
      <c r="H363" s="41">
        <f t="shared" si="46"/>
        <v>7039288.6474505039</v>
      </c>
      <c r="I363" s="38">
        <f t="shared" si="47"/>
        <v>4141.4481542500462</v>
      </c>
      <c r="J363" s="42" t="str">
        <f t="shared" si="48"/>
        <v>163</v>
      </c>
      <c r="K363" s="43">
        <f t="shared" si="53"/>
        <v>7034984.1992962537</v>
      </c>
      <c r="L363" s="55">
        <f t="shared" si="49"/>
        <v>-29234.429185288027</v>
      </c>
      <c r="M363" s="6"/>
    </row>
    <row r="364" spans="2:13" x14ac:dyDescent="0.15">
      <c r="B364" s="14">
        <v>341</v>
      </c>
      <c r="C364" s="26">
        <f t="shared" si="50"/>
        <v>7028749.7701109657</v>
      </c>
      <c r="D364" s="26">
        <f t="shared" si="45"/>
        <v>3602.2342571818699</v>
      </c>
      <c r="E364" s="27" t="str">
        <f t="shared" si="51"/>
        <v>541</v>
      </c>
      <c r="F364" s="28">
        <f t="shared" si="52"/>
        <v>7024606.5358537836</v>
      </c>
      <c r="G364" s="19">
        <v>341</v>
      </c>
      <c r="H364" s="41">
        <f t="shared" si="46"/>
        <v>7057984.1992962537</v>
      </c>
      <c r="I364" s="38">
        <f t="shared" si="47"/>
        <v>4152.4473705859627</v>
      </c>
      <c r="J364" s="42" t="str">
        <f t="shared" si="48"/>
        <v>163</v>
      </c>
      <c r="K364" s="43">
        <f t="shared" si="53"/>
        <v>7053668.7519256677</v>
      </c>
      <c r="L364" s="55">
        <f t="shared" si="49"/>
        <v>-29062.216071884148</v>
      </c>
      <c r="M364" s="6"/>
    </row>
    <row r="365" spans="2:13" x14ac:dyDescent="0.15">
      <c r="B365" s="14">
        <v>342</v>
      </c>
      <c r="C365" s="26">
        <f t="shared" si="50"/>
        <v>7047606.5358537836</v>
      </c>
      <c r="D365" s="26">
        <f t="shared" si="45"/>
        <v>3611.8983496250639</v>
      </c>
      <c r="E365" s="27" t="str">
        <f t="shared" si="51"/>
        <v>541</v>
      </c>
      <c r="F365" s="28">
        <f t="shared" si="52"/>
        <v>7043453.6375041585</v>
      </c>
      <c r="G365" s="19">
        <v>342</v>
      </c>
      <c r="H365" s="41">
        <f t="shared" si="46"/>
        <v>7076668.7519256677</v>
      </c>
      <c r="I365" s="38">
        <f t="shared" si="47"/>
        <v>4163.4401157162683</v>
      </c>
      <c r="J365" s="42" t="str">
        <f t="shared" si="48"/>
        <v>163</v>
      </c>
      <c r="K365" s="43">
        <f t="shared" si="53"/>
        <v>7072342.3118099514</v>
      </c>
      <c r="L365" s="55">
        <f t="shared" si="49"/>
        <v>-28888.674305792898</v>
      </c>
      <c r="M365" s="6"/>
    </row>
    <row r="366" spans="2:13" x14ac:dyDescent="0.15">
      <c r="B366" s="14">
        <v>343</v>
      </c>
      <c r="C366" s="26">
        <f t="shared" si="50"/>
        <v>7066453.6375041585</v>
      </c>
      <c r="D366" s="26">
        <f t="shared" si="45"/>
        <v>3621.5574892208811</v>
      </c>
      <c r="E366" s="27" t="str">
        <f t="shared" si="51"/>
        <v>541</v>
      </c>
      <c r="F366" s="28">
        <f t="shared" si="52"/>
        <v>7062291.0800149376</v>
      </c>
      <c r="G366" s="19">
        <v>343</v>
      </c>
      <c r="H366" s="41">
        <f t="shared" si="46"/>
        <v>7095342.3118099514</v>
      </c>
      <c r="I366" s="38">
        <f t="shared" si="47"/>
        <v>4174.4263934481887</v>
      </c>
      <c r="J366" s="42" t="str">
        <f t="shared" si="48"/>
        <v>163</v>
      </c>
      <c r="K366" s="43">
        <f t="shared" si="53"/>
        <v>7091004.8854165031</v>
      </c>
      <c r="L366" s="55">
        <f t="shared" si="49"/>
        <v>-28713.805401565507</v>
      </c>
      <c r="M366" s="6"/>
    </row>
    <row r="367" spans="2:13" x14ac:dyDescent="0.15">
      <c r="B367" s="14">
        <v>344</v>
      </c>
      <c r="C367" s="26">
        <f t="shared" si="50"/>
        <v>7085291.0800149376</v>
      </c>
      <c r="D367" s="26">
        <f t="shared" si="45"/>
        <v>3631.2116785076555</v>
      </c>
      <c r="E367" s="27" t="str">
        <f t="shared" si="51"/>
        <v>541</v>
      </c>
      <c r="F367" s="28">
        <f t="shared" si="52"/>
        <v>7081118.8683364298</v>
      </c>
      <c r="G367" s="19">
        <v>344</v>
      </c>
      <c r="H367" s="41">
        <f t="shared" si="46"/>
        <v>7114004.8854165031</v>
      </c>
      <c r="I367" s="38">
        <f t="shared" si="47"/>
        <v>4185.4062075867096</v>
      </c>
      <c r="J367" s="42" t="str">
        <f t="shared" si="48"/>
        <v>163</v>
      </c>
      <c r="K367" s="43">
        <f t="shared" si="53"/>
        <v>7109656.4792089164</v>
      </c>
      <c r="L367" s="55">
        <f t="shared" si="49"/>
        <v>-28537.610872486606</v>
      </c>
      <c r="M367" s="6"/>
    </row>
    <row r="368" spans="2:13" x14ac:dyDescent="0.15">
      <c r="B368" s="14">
        <v>345</v>
      </c>
      <c r="C368" s="26">
        <f t="shared" si="50"/>
        <v>7104118.8683364298</v>
      </c>
      <c r="D368" s="26">
        <f t="shared" si="45"/>
        <v>3640.86092002242</v>
      </c>
      <c r="E368" s="27" t="str">
        <f t="shared" si="51"/>
        <v>541</v>
      </c>
      <c r="F368" s="28">
        <f t="shared" si="52"/>
        <v>7099937.0074164076</v>
      </c>
      <c r="G368" s="19">
        <v>345</v>
      </c>
      <c r="H368" s="41">
        <f t="shared" si="46"/>
        <v>7132656.4792089164</v>
      </c>
      <c r="I368" s="38">
        <f t="shared" si="47"/>
        <v>4196.3795619345792</v>
      </c>
      <c r="J368" s="42" t="str">
        <f t="shared" si="48"/>
        <v>163</v>
      </c>
      <c r="K368" s="43">
        <f t="shared" si="53"/>
        <v>7128297.0996469818</v>
      </c>
      <c r="L368" s="55">
        <f t="shared" si="49"/>
        <v>-28360.092230574228</v>
      </c>
      <c r="M368" s="6"/>
    </row>
    <row r="369" spans="2:13" x14ac:dyDescent="0.15">
      <c r="B369" s="14">
        <v>346</v>
      </c>
      <c r="C369" s="26">
        <f t="shared" si="50"/>
        <v>7122937.0074164076</v>
      </c>
      <c r="D369" s="26">
        <f t="shared" si="45"/>
        <v>3650.5052163009091</v>
      </c>
      <c r="E369" s="27" t="str">
        <f t="shared" si="51"/>
        <v>541</v>
      </c>
      <c r="F369" s="28">
        <f t="shared" si="52"/>
        <v>7118745.5022001071</v>
      </c>
      <c r="G369" s="19">
        <v>346</v>
      </c>
      <c r="H369" s="41">
        <f t="shared" si="46"/>
        <v>7151297.0996469818</v>
      </c>
      <c r="I369" s="38">
        <f t="shared" si="47"/>
        <v>4207.3464602923077</v>
      </c>
      <c r="J369" s="42" t="str">
        <f t="shared" si="48"/>
        <v>163</v>
      </c>
      <c r="K369" s="43">
        <f t="shared" si="53"/>
        <v>7146926.7531866897</v>
      </c>
      <c r="L369" s="55">
        <f t="shared" si="49"/>
        <v>-28181.2509865826</v>
      </c>
      <c r="M369" s="6"/>
    </row>
    <row r="370" spans="2:13" x14ac:dyDescent="0.15">
      <c r="B370" s="14">
        <v>347</v>
      </c>
      <c r="C370" s="26">
        <f t="shared" si="50"/>
        <v>7141745.5022001071</v>
      </c>
      <c r="D370" s="26">
        <f t="shared" si="45"/>
        <v>3660.1445698775551</v>
      </c>
      <c r="E370" s="27" t="str">
        <f t="shared" si="51"/>
        <v>541</v>
      </c>
      <c r="F370" s="28">
        <f t="shared" si="52"/>
        <v>7137544.3576302296</v>
      </c>
      <c r="G370" s="19">
        <v>347</v>
      </c>
      <c r="H370" s="41">
        <f t="shared" si="46"/>
        <v>7169926.7531866897</v>
      </c>
      <c r="I370" s="38">
        <f t="shared" si="47"/>
        <v>4218.3069064581696</v>
      </c>
      <c r="J370" s="42" t="str">
        <f t="shared" si="48"/>
        <v>163</v>
      </c>
      <c r="K370" s="43">
        <f t="shared" si="53"/>
        <v>7165545.4462802317</v>
      </c>
      <c r="L370" s="55">
        <f t="shared" si="49"/>
        <v>-28001.088650002144</v>
      </c>
      <c r="M370" s="6"/>
    </row>
    <row r="371" spans="2:13" x14ac:dyDescent="0.15">
      <c r="B371" s="14">
        <v>348</v>
      </c>
      <c r="C371" s="26">
        <f t="shared" si="50"/>
        <v>7160544.3576302296</v>
      </c>
      <c r="D371" s="26">
        <f t="shared" si="45"/>
        <v>3669.7789832854928</v>
      </c>
      <c r="E371" s="27" t="str">
        <f t="shared" si="51"/>
        <v>541</v>
      </c>
      <c r="F371" s="28">
        <f t="shared" si="52"/>
        <v>7156333.5786469439</v>
      </c>
      <c r="G371" s="19">
        <v>348</v>
      </c>
      <c r="H371" s="41">
        <f t="shared" si="46"/>
        <v>7188545.4462802317</v>
      </c>
      <c r="I371" s="38">
        <f t="shared" si="47"/>
        <v>4229.2609042282029</v>
      </c>
      <c r="J371" s="42" t="str">
        <f t="shared" si="48"/>
        <v>163</v>
      </c>
      <c r="K371" s="43">
        <f t="shared" si="53"/>
        <v>7184153.1853760034</v>
      </c>
      <c r="L371" s="55">
        <f t="shared" si="49"/>
        <v>-27819.60672905948</v>
      </c>
      <c r="M371" s="6"/>
    </row>
    <row r="372" spans="2:13" x14ac:dyDescent="0.15">
      <c r="B372" s="14">
        <v>349</v>
      </c>
      <c r="C372" s="26">
        <f t="shared" si="50"/>
        <v>7179333.5786469439</v>
      </c>
      <c r="D372" s="26">
        <f t="shared" si="45"/>
        <v>3679.4084590565585</v>
      </c>
      <c r="E372" s="27" t="str">
        <f t="shared" si="51"/>
        <v>541</v>
      </c>
      <c r="F372" s="28">
        <f t="shared" si="52"/>
        <v>7175113.1701878877</v>
      </c>
      <c r="G372" s="19">
        <v>349</v>
      </c>
      <c r="H372" s="41">
        <f t="shared" si="46"/>
        <v>7207153.1853760034</v>
      </c>
      <c r="I372" s="38">
        <f t="shared" si="47"/>
        <v>4240.2084573962156</v>
      </c>
      <c r="J372" s="42" t="str">
        <f t="shared" si="48"/>
        <v>163</v>
      </c>
      <c r="K372" s="43">
        <f t="shared" si="53"/>
        <v>7202749.976918607</v>
      </c>
      <c r="L372" s="55">
        <f t="shared" si="49"/>
        <v>-27636.806730719283</v>
      </c>
      <c r="M372" s="6"/>
    </row>
    <row r="373" spans="2:13" x14ac:dyDescent="0.15">
      <c r="B373" s="14">
        <v>350</v>
      </c>
      <c r="C373" s="26">
        <f t="shared" si="50"/>
        <v>7198113.1701878877</v>
      </c>
      <c r="D373" s="26">
        <f t="shared" si="45"/>
        <v>3689.0329997212925</v>
      </c>
      <c r="E373" s="27" t="str">
        <f t="shared" si="51"/>
        <v>541</v>
      </c>
      <c r="F373" s="28">
        <f t="shared" si="52"/>
        <v>7193883.1371881664</v>
      </c>
      <c r="G373" s="19">
        <v>350</v>
      </c>
      <c r="H373" s="41">
        <f t="shared" si="46"/>
        <v>7225749.976918607</v>
      </c>
      <c r="I373" s="38">
        <f t="shared" si="47"/>
        <v>4251.1495697537803</v>
      </c>
      <c r="J373" s="42" t="str">
        <f t="shared" si="48"/>
        <v>163</v>
      </c>
      <c r="K373" s="43">
        <f t="shared" si="53"/>
        <v>7221335.8273488535</v>
      </c>
      <c r="L373" s="55">
        <f t="shared" si="49"/>
        <v>-27452.690160687082</v>
      </c>
      <c r="M373" s="6"/>
    </row>
    <row r="374" spans="2:13" x14ac:dyDescent="0.15">
      <c r="B374" s="14">
        <v>351</v>
      </c>
      <c r="C374" s="26">
        <f t="shared" si="50"/>
        <v>7216883.1371881664</v>
      </c>
      <c r="D374" s="26">
        <f t="shared" si="45"/>
        <v>3698.6526078089355</v>
      </c>
      <c r="E374" s="27" t="str">
        <f t="shared" si="51"/>
        <v>541</v>
      </c>
      <c r="F374" s="28">
        <f t="shared" si="52"/>
        <v>7212643.4845803576</v>
      </c>
      <c r="G374" s="19">
        <v>351</v>
      </c>
      <c r="H374" s="41">
        <f t="shared" si="46"/>
        <v>7244335.8273488535</v>
      </c>
      <c r="I374" s="38">
        <f t="shared" si="47"/>
        <v>4262.0842450902428</v>
      </c>
      <c r="J374" s="42" t="str">
        <f t="shared" si="48"/>
        <v>163</v>
      </c>
      <c r="K374" s="43">
        <f t="shared" si="53"/>
        <v>7239910.7431037631</v>
      </c>
      <c r="L374" s="55">
        <f t="shared" si="49"/>
        <v>-27267.25852340553</v>
      </c>
      <c r="M374" s="6"/>
    </row>
    <row r="375" spans="2:13" x14ac:dyDescent="0.15">
      <c r="B375" s="14">
        <v>352</v>
      </c>
      <c r="C375" s="26">
        <f t="shared" si="50"/>
        <v>7235643.4845803576</v>
      </c>
      <c r="D375" s="26">
        <f t="shared" si="45"/>
        <v>3708.267285847433</v>
      </c>
      <c r="E375" s="27" t="str">
        <f t="shared" si="51"/>
        <v>541</v>
      </c>
      <c r="F375" s="28">
        <f t="shared" si="52"/>
        <v>7231394.2172945105</v>
      </c>
      <c r="G375" s="19">
        <v>352</v>
      </c>
      <c r="H375" s="41">
        <f t="shared" si="46"/>
        <v>7262910.7431037631</v>
      </c>
      <c r="I375" s="38">
        <f t="shared" si="47"/>
        <v>4273.0124871927137</v>
      </c>
      <c r="J375" s="42" t="str">
        <f t="shared" si="48"/>
        <v>163</v>
      </c>
      <c r="K375" s="43">
        <f t="shared" si="53"/>
        <v>7258474.7306165705</v>
      </c>
      <c r="L375" s="55">
        <f t="shared" si="49"/>
        <v>-27080.513322059996</v>
      </c>
      <c r="M375" s="6"/>
    </row>
    <row r="376" spans="2:13" x14ac:dyDescent="0.15">
      <c r="B376" s="14">
        <v>353</v>
      </c>
      <c r="C376" s="26">
        <f t="shared" si="50"/>
        <v>7254394.2172945105</v>
      </c>
      <c r="D376" s="26">
        <f t="shared" si="45"/>
        <v>3717.8770363634362</v>
      </c>
      <c r="E376" s="27" t="str">
        <f t="shared" si="51"/>
        <v>541</v>
      </c>
      <c r="F376" s="28">
        <f t="shared" si="52"/>
        <v>7250135.3402581466</v>
      </c>
      <c r="G376" s="19">
        <v>353</v>
      </c>
      <c r="H376" s="41">
        <f t="shared" si="46"/>
        <v>7281474.7306165705</v>
      </c>
      <c r="I376" s="38">
        <f t="shared" si="47"/>
        <v>4283.9342998460825</v>
      </c>
      <c r="J376" s="42" t="str">
        <f t="shared" si="48"/>
        <v>163</v>
      </c>
      <c r="K376" s="43">
        <f t="shared" si="53"/>
        <v>7277027.7963167243</v>
      </c>
      <c r="L376" s="55">
        <f t="shared" si="49"/>
        <v>-26892.456058577634</v>
      </c>
      <c r="M376" s="6"/>
    </row>
    <row r="377" spans="2:13" x14ac:dyDescent="0.15">
      <c r="B377" s="14">
        <v>354</v>
      </c>
      <c r="C377" s="26">
        <f t="shared" si="50"/>
        <v>7273135.3402581466</v>
      </c>
      <c r="D377" s="26">
        <f t="shared" si="45"/>
        <v>3727.4818618823006</v>
      </c>
      <c r="E377" s="27" t="str">
        <f t="shared" si="51"/>
        <v>541</v>
      </c>
      <c r="F377" s="28">
        <f t="shared" si="52"/>
        <v>7268866.8583962647</v>
      </c>
      <c r="G377" s="19">
        <v>354</v>
      </c>
      <c r="H377" s="41">
        <f t="shared" si="46"/>
        <v>7300027.7963167243</v>
      </c>
      <c r="I377" s="38">
        <f t="shared" si="47"/>
        <v>4294.8496868330067</v>
      </c>
      <c r="J377" s="42" t="str">
        <f t="shared" si="48"/>
        <v>163</v>
      </c>
      <c r="K377" s="43">
        <f t="shared" si="53"/>
        <v>7295569.9466298912</v>
      </c>
      <c r="L377" s="55">
        <f t="shared" si="49"/>
        <v>-26703.088233626448</v>
      </c>
      <c r="M377" s="6"/>
    </row>
    <row r="378" spans="2:13" x14ac:dyDescent="0.15">
      <c r="B378" s="14">
        <v>355</v>
      </c>
      <c r="C378" s="26">
        <f t="shared" si="50"/>
        <v>7291866.8583962647</v>
      </c>
      <c r="D378" s="26">
        <f t="shared" si="45"/>
        <v>3737.0817649280857</v>
      </c>
      <c r="E378" s="27" t="str">
        <f t="shared" si="51"/>
        <v>541</v>
      </c>
      <c r="F378" s="28">
        <f t="shared" si="52"/>
        <v>7287588.7766313367</v>
      </c>
      <c r="G378" s="19">
        <v>355</v>
      </c>
      <c r="H378" s="41">
        <f t="shared" si="46"/>
        <v>7318569.9466298912</v>
      </c>
      <c r="I378" s="38">
        <f t="shared" si="47"/>
        <v>4305.7586519339193</v>
      </c>
      <c r="J378" s="42" t="str">
        <f t="shared" si="48"/>
        <v>163</v>
      </c>
      <c r="K378" s="43">
        <f t="shared" si="53"/>
        <v>7314101.1879779575</v>
      </c>
      <c r="L378" s="55">
        <f t="shared" si="49"/>
        <v>-26512.41134662088</v>
      </c>
      <c r="M378" s="6"/>
    </row>
    <row r="379" spans="2:13" x14ac:dyDescent="0.15">
      <c r="B379" s="14">
        <v>356</v>
      </c>
      <c r="C379" s="26">
        <f t="shared" si="50"/>
        <v>7310588.7766313367</v>
      </c>
      <c r="D379" s="26">
        <f t="shared" si="45"/>
        <v>3746.6767480235599</v>
      </c>
      <c r="E379" s="27" t="str">
        <f t="shared" si="51"/>
        <v>541</v>
      </c>
      <c r="F379" s="28">
        <f t="shared" si="52"/>
        <v>7306301.0998833133</v>
      </c>
      <c r="G379" s="19">
        <v>356</v>
      </c>
      <c r="H379" s="41">
        <f t="shared" si="46"/>
        <v>7337101.1879779575</v>
      </c>
      <c r="I379" s="38">
        <f t="shared" si="47"/>
        <v>4316.6611989270323</v>
      </c>
      <c r="J379" s="42" t="str">
        <f t="shared" si="48"/>
        <v>163</v>
      </c>
      <c r="K379" s="43">
        <f t="shared" si="53"/>
        <v>7332621.5267790304</v>
      </c>
      <c r="L379" s="55">
        <f t="shared" si="49"/>
        <v>-26320.426895717159</v>
      </c>
      <c r="M379" s="6"/>
    </row>
    <row r="380" spans="2:13" x14ac:dyDescent="0.15">
      <c r="B380" s="14">
        <v>357</v>
      </c>
      <c r="C380" s="26">
        <f t="shared" si="50"/>
        <v>7329301.0998833133</v>
      </c>
      <c r="D380" s="26">
        <f t="shared" si="45"/>
        <v>3756.266813690198</v>
      </c>
      <c r="E380" s="27" t="str">
        <f t="shared" si="51"/>
        <v>541</v>
      </c>
      <c r="F380" s="28">
        <f t="shared" si="52"/>
        <v>7325003.8330696234</v>
      </c>
      <c r="G380" s="19">
        <v>357</v>
      </c>
      <c r="H380" s="41">
        <f t="shared" si="46"/>
        <v>7355621.5267790304</v>
      </c>
      <c r="I380" s="38">
        <f t="shared" si="47"/>
        <v>4327.5573315883294</v>
      </c>
      <c r="J380" s="42" t="str">
        <f t="shared" si="48"/>
        <v>163</v>
      </c>
      <c r="K380" s="43">
        <f t="shared" si="53"/>
        <v>7351130.9694474423</v>
      </c>
      <c r="L380" s="55">
        <f t="shared" si="49"/>
        <v>-26127.136377818882</v>
      </c>
      <c r="M380" s="6"/>
    </row>
    <row r="381" spans="2:13" x14ac:dyDescent="0.15">
      <c r="B381" s="14">
        <v>358</v>
      </c>
      <c r="C381" s="26">
        <f t="shared" si="50"/>
        <v>7348003.8330696234</v>
      </c>
      <c r="D381" s="26">
        <f t="shared" si="45"/>
        <v>3765.8519644481821</v>
      </c>
      <c r="E381" s="27" t="str">
        <f t="shared" si="51"/>
        <v>541</v>
      </c>
      <c r="F381" s="28">
        <f t="shared" si="52"/>
        <v>7343696.9811051749</v>
      </c>
      <c r="G381" s="19">
        <v>358</v>
      </c>
      <c r="H381" s="41">
        <f t="shared" si="46"/>
        <v>7374130.9694474423</v>
      </c>
      <c r="I381" s="38">
        <f t="shared" si="47"/>
        <v>4338.4470536915787</v>
      </c>
      <c r="J381" s="42" t="str">
        <f t="shared" si="48"/>
        <v>163</v>
      </c>
      <c r="K381" s="43">
        <f t="shared" si="53"/>
        <v>7369629.522393751</v>
      </c>
      <c r="L381" s="55">
        <f t="shared" si="49"/>
        <v>-25932.541288576089</v>
      </c>
      <c r="M381" s="6"/>
    </row>
    <row r="382" spans="2:13" x14ac:dyDescent="0.15">
      <c r="B382" s="14">
        <v>359</v>
      </c>
      <c r="C382" s="26">
        <f t="shared" si="50"/>
        <v>7366696.9811051749</v>
      </c>
      <c r="D382" s="26">
        <f t="shared" si="45"/>
        <v>3775.4322028164024</v>
      </c>
      <c r="E382" s="27" t="str">
        <f t="shared" si="51"/>
        <v>541</v>
      </c>
      <c r="F382" s="28">
        <f t="shared" si="52"/>
        <v>7362380.5489023589</v>
      </c>
      <c r="G382" s="19">
        <v>359</v>
      </c>
      <c r="H382" s="41">
        <f t="shared" si="46"/>
        <v>7392629.522393751</v>
      </c>
      <c r="I382" s="38">
        <f t="shared" si="47"/>
        <v>4349.3303690083239</v>
      </c>
      <c r="J382" s="42" t="str">
        <f t="shared" si="48"/>
        <v>163</v>
      </c>
      <c r="K382" s="43">
        <f t="shared" si="53"/>
        <v>7388117.1920247423</v>
      </c>
      <c r="L382" s="55">
        <f t="shared" si="49"/>
        <v>-25736.643122383393</v>
      </c>
      <c r="M382" s="6"/>
    </row>
    <row r="383" spans="2:13" ht="14.25" thickBot="1" x14ac:dyDescent="0.2">
      <c r="B383" s="17">
        <v>360</v>
      </c>
      <c r="C383" s="35">
        <f t="shared" si="50"/>
        <v>7385380.5489023589</v>
      </c>
      <c r="D383" s="35">
        <f t="shared" si="45"/>
        <v>3785.0075313124594</v>
      </c>
      <c r="E383" s="36" t="str">
        <f t="shared" si="51"/>
        <v>541</v>
      </c>
      <c r="F383" s="37">
        <f t="shared" si="52"/>
        <v>7381054.5413710466</v>
      </c>
      <c r="G383" s="22">
        <v>360</v>
      </c>
      <c r="H383" s="51">
        <f t="shared" si="46"/>
        <v>7411117.1920247423</v>
      </c>
      <c r="I383" s="52">
        <f t="shared" si="47"/>
        <v>4360.2072813078903</v>
      </c>
      <c r="J383" s="53" t="str">
        <f t="shared" si="48"/>
        <v>163</v>
      </c>
      <c r="K383" s="54">
        <f t="shared" si="53"/>
        <v>7406593.984743434</v>
      </c>
      <c r="L383" s="58">
        <f t="shared" si="49"/>
        <v>-25539.443372387439</v>
      </c>
      <c r="M383" s="10" t="s">
        <v>31</v>
      </c>
    </row>
    <row r="384" spans="2:13" ht="14.25" thickBot="1" x14ac:dyDescent="0.2">
      <c r="B384" s="105" t="s">
        <v>38</v>
      </c>
      <c r="C384" s="106"/>
      <c r="D384" s="59">
        <f>SUM(D24:D383)</f>
        <v>704185.45862895087</v>
      </c>
      <c r="E384" s="60">
        <f>E383*B383</f>
        <v>194760</v>
      </c>
      <c r="F384" s="61">
        <f>D384+E384</f>
        <v>898945.45862895087</v>
      </c>
      <c r="G384" s="105" t="s">
        <v>38</v>
      </c>
      <c r="H384" s="106"/>
      <c r="I384" s="59">
        <f>SUM(I24:I383)</f>
        <v>814726.01525656413</v>
      </c>
      <c r="J384" s="60">
        <f>J383*G383</f>
        <v>58680</v>
      </c>
      <c r="K384" s="61">
        <f>I384+J384</f>
        <v>873406.01525656413</v>
      </c>
      <c r="L384" s="62">
        <f t="shared" si="49"/>
        <v>25539.443372386741</v>
      </c>
      <c r="M384" s="63">
        <f>L383+L384</f>
        <v>-6.9849193096160889E-10</v>
      </c>
    </row>
  </sheetData>
  <sheetProtection password="CC4B" sheet="1" objects="1" scenarios="1"/>
  <mergeCells count="28">
    <mergeCell ref="B384:C384"/>
    <mergeCell ref="G384:H384"/>
    <mergeCell ref="L2:N2"/>
    <mergeCell ref="B2:H3"/>
    <mergeCell ref="J2:K2"/>
    <mergeCell ref="M22:M23"/>
    <mergeCell ref="B21:F21"/>
    <mergeCell ref="G21:K21"/>
    <mergeCell ref="L21:M21"/>
    <mergeCell ref="B7:C7"/>
    <mergeCell ref="B6:C6"/>
    <mergeCell ref="B9:C9"/>
    <mergeCell ref="F6:G6"/>
    <mergeCell ref="F7:G7"/>
    <mergeCell ref="F8:G8"/>
    <mergeCell ref="F9:G9"/>
    <mergeCell ref="H22:H23"/>
    <mergeCell ref="I22:I23"/>
    <mergeCell ref="J22:J23"/>
    <mergeCell ref="K22:K23"/>
    <mergeCell ref="L22:L23"/>
    <mergeCell ref="F22:F23"/>
    <mergeCell ref="G22:G23"/>
    <mergeCell ref="B8:C8"/>
    <mergeCell ref="B22:B23"/>
    <mergeCell ref="C22:C23"/>
    <mergeCell ref="D22:D23"/>
    <mergeCell ref="E22:E23"/>
  </mergeCells>
  <phoneticPr fontId="3"/>
  <dataValidations count="1">
    <dataValidation type="list" allowBlank="1" showInputMessage="1" showErrorMessage="1" sqref="H6 D6">
      <formula1>"あいおい,ＳＢＩ,鹿児島,住友信託,スルガ,りそな,琉球"</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利用上の諸注意</vt:lpstr>
      <vt:lpstr>試算シート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dc:creator>
  <cp:lastModifiedBy>takeshi</cp:lastModifiedBy>
  <dcterms:created xsi:type="dcterms:W3CDTF">2011-10-28T02:06:45Z</dcterms:created>
  <dcterms:modified xsi:type="dcterms:W3CDTF">2011-10-28T11:20:37Z</dcterms:modified>
</cp:coreProperties>
</file>